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10635" tabRatio="947" activeTab="10"/>
  </bookViews>
  <sheets>
    <sheet name="Местный бюджет" sheetId="1" r:id="rId1"/>
    <sheet name="Общегосударственные вопросы 01" sheetId="2" r:id="rId2"/>
    <sheet name="НАЦИОНАЛЬНАЯ ОБОРОНА 02" sheetId="12" r:id="rId3"/>
    <sheet name="Национальная безопасность 03" sheetId="7" r:id="rId4"/>
    <sheet name="НАЦИОНАЛЬНАЯ ЭКОНОМИКА 04" sheetId="8" r:id="rId5"/>
    <sheet name="ЖКХ 05" sheetId="6" r:id="rId6"/>
    <sheet name="КУЛЬТУРА 08" sheetId="9" r:id="rId7"/>
    <sheet name="Социальная политика 10" sheetId="10" r:id="rId8"/>
    <sheet name="ФИЗКУЛЬТУРА И СПОРТ 11" sheetId="11" state="hidden" r:id="rId9"/>
    <sheet name="Муниципальный долг 13" sheetId="13" state="hidden" r:id="rId10"/>
    <sheet name="Ведомственная" sheetId="14" r:id="rId11"/>
    <sheet name="Функциональная" sheetId="15" r:id="rId12"/>
    <sheet name="Программная" sheetId="16" r:id="rId13"/>
  </sheets>
  <definedNames>
    <definedName name="_xlnm._FilterDatabase" localSheetId="10" hidden="1">Ведомственная!$A$7:$G$152</definedName>
    <definedName name="_xlnm._FilterDatabase" localSheetId="12" hidden="1">Программная!$A$12:$I$98</definedName>
    <definedName name="_xlnm._FilterDatabase" localSheetId="11" hidden="1">Функциональная!$A$9:$F$156</definedName>
    <definedName name="_xlnm.Print_Area" localSheetId="10">Ведомственная!$A$1:$I$142</definedName>
  </definedNames>
  <calcPr calcId="1257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2" i="2"/>
  <c r="DA12" l="1"/>
  <c r="CZ12"/>
  <c r="K12" l="1"/>
  <c r="E12"/>
  <c r="H103" i="15"/>
  <c r="G103"/>
  <c r="H50"/>
  <c r="H49"/>
  <c r="G50"/>
  <c r="G49"/>
  <c r="H25"/>
  <c r="G25"/>
  <c r="AX12" i="2"/>
  <c r="L12" i="8" l="1"/>
  <c r="I9" i="12"/>
  <c r="O43" i="1" l="1"/>
  <c r="P43"/>
  <c r="Q43"/>
  <c r="R43"/>
  <c r="T43"/>
  <c r="U43"/>
  <c r="Z43"/>
  <c r="AB43"/>
  <c r="AF43"/>
  <c r="AG43"/>
  <c r="AH43"/>
  <c r="AI43"/>
  <c r="AJ43"/>
  <c r="AL43"/>
  <c r="AM43"/>
  <c r="AN43"/>
  <c r="AO43"/>
  <c r="AP43"/>
  <c r="AQ43"/>
  <c r="AR43"/>
  <c r="AS43"/>
  <c r="AT43"/>
  <c r="AU43"/>
  <c r="AY43"/>
  <c r="BA43"/>
  <c r="BB43"/>
  <c r="BD43"/>
  <c r="BE43"/>
  <c r="BF43"/>
  <c r="BH43"/>
  <c r="BJ43"/>
  <c r="BK43"/>
  <c r="BL43"/>
  <c r="BM43"/>
  <c r="BN43"/>
  <c r="BO43"/>
  <c r="BP43"/>
  <c r="BQ43"/>
  <c r="BR43"/>
  <c r="BS43"/>
  <c r="BT43"/>
  <c r="BW43"/>
  <c r="BX43"/>
  <c r="CA43"/>
  <c r="CB43"/>
  <c r="CC43"/>
  <c r="CD43"/>
  <c r="CE43"/>
  <c r="CF43"/>
  <c r="CG43"/>
  <c r="CH43"/>
  <c r="CI43"/>
  <c r="CJ43"/>
  <c r="CM43"/>
  <c r="CN43"/>
  <c r="CP43"/>
  <c r="CQ43"/>
  <c r="CS43"/>
  <c r="CT43"/>
  <c r="CU43"/>
  <c r="CV43"/>
  <c r="CY43"/>
  <c r="DF43"/>
  <c r="DG43"/>
  <c r="DH43"/>
  <c r="DI43"/>
  <c r="DJ43"/>
  <c r="DK43"/>
  <c r="DL43"/>
  <c r="DM43"/>
  <c r="DN43"/>
  <c r="DO43"/>
  <c r="DQ43"/>
  <c r="DR43"/>
  <c r="DT43"/>
  <c r="DU43"/>
  <c r="DX43"/>
  <c r="DY43"/>
  <c r="DZ43"/>
  <c r="EA43"/>
  <c r="EB43"/>
  <c r="EC43"/>
  <c r="ED43"/>
  <c r="EE43"/>
  <c r="EF43"/>
  <c r="EG43"/>
  <c r="EH43"/>
  <c r="EI43"/>
  <c r="EJ43"/>
  <c r="EK43"/>
  <c r="EL43"/>
  <c r="EM43"/>
  <c r="EP43"/>
  <c r="EQ43"/>
  <c r="ER43"/>
  <c r="ES43"/>
  <c r="ET43"/>
  <c r="EU43"/>
  <c r="EV43"/>
  <c r="EW43"/>
  <c r="EX43"/>
  <c r="EY43"/>
  <c r="EZ43"/>
  <c r="FA43"/>
  <c r="FB43"/>
  <c r="FC43"/>
  <c r="FE43"/>
  <c r="FF43"/>
  <c r="FI43"/>
  <c r="FK43"/>
  <c r="FL43"/>
  <c r="FM43"/>
  <c r="FN43"/>
  <c r="FO43"/>
  <c r="FP43"/>
  <c r="FT43"/>
  <c r="FU43"/>
  <c r="FW43"/>
  <c r="FZ43"/>
  <c r="GA43"/>
  <c r="E14" i="10"/>
  <c r="F14"/>
  <c r="G14"/>
  <c r="H14"/>
  <c r="I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S14"/>
  <c r="CT14"/>
  <c r="CU14"/>
  <c r="CV14"/>
  <c r="CX14"/>
  <c r="CX43" i="1" s="1"/>
  <c r="CY14" i="10"/>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D14"/>
  <c r="E16" i="9"/>
  <c r="F16"/>
  <c r="G16"/>
  <c r="H16"/>
  <c r="I16"/>
  <c r="N16"/>
  <c r="O16"/>
  <c r="P16"/>
  <c r="Q16"/>
  <c r="R16"/>
  <c r="T16"/>
  <c r="U16"/>
  <c r="W16"/>
  <c r="X16"/>
  <c r="Y16"/>
  <c r="Z16"/>
  <c r="AB16"/>
  <c r="AD16"/>
  <c r="AE16"/>
  <c r="AF16"/>
  <c r="AG16"/>
  <c r="AH16"/>
  <c r="AI16"/>
  <c r="AJ16"/>
  <c r="AK16"/>
  <c r="AL16"/>
  <c r="AM16"/>
  <c r="AN16"/>
  <c r="AO16"/>
  <c r="AP16"/>
  <c r="AQ16"/>
  <c r="AR16"/>
  <c r="AS16"/>
  <c r="AT16"/>
  <c r="AU16"/>
  <c r="AV16"/>
  <c r="AW16"/>
  <c r="AY16"/>
  <c r="AZ16"/>
  <c r="BA16"/>
  <c r="BB16"/>
  <c r="BC16"/>
  <c r="BD16"/>
  <c r="BE16"/>
  <c r="BF16"/>
  <c r="BG16"/>
  <c r="BH16"/>
  <c r="BJ16"/>
  <c r="BK16"/>
  <c r="BL16"/>
  <c r="BM16"/>
  <c r="BN16"/>
  <c r="BO16"/>
  <c r="BP16"/>
  <c r="BQ16"/>
  <c r="BR16"/>
  <c r="BS16"/>
  <c r="BT16"/>
  <c r="BU16"/>
  <c r="BW16"/>
  <c r="BX16"/>
  <c r="BY16"/>
  <c r="BZ16"/>
  <c r="CA16"/>
  <c r="CB16"/>
  <c r="CC16"/>
  <c r="CD16"/>
  <c r="CE16"/>
  <c r="CF16"/>
  <c r="CG16"/>
  <c r="CH16"/>
  <c r="CI16"/>
  <c r="CJ16"/>
  <c r="CM16"/>
  <c r="CN16"/>
  <c r="CP16"/>
  <c r="CQ16"/>
  <c r="CR16"/>
  <c r="CS16"/>
  <c r="CT16"/>
  <c r="CU16"/>
  <c r="CV16"/>
  <c r="CW16"/>
  <c r="CX16"/>
  <c r="CY16"/>
  <c r="CZ16"/>
  <c r="DA16"/>
  <c r="DB16"/>
  <c r="DC16"/>
  <c r="DD16"/>
  <c r="DE16"/>
  <c r="DF16"/>
  <c r="DG16"/>
  <c r="DH16"/>
  <c r="DI16"/>
  <c r="DJ16"/>
  <c r="DK16"/>
  <c r="DL16"/>
  <c r="DM16"/>
  <c r="DN16"/>
  <c r="DO16"/>
  <c r="DP16"/>
  <c r="DQ16"/>
  <c r="DR16"/>
  <c r="DS16"/>
  <c r="DT16"/>
  <c r="DU16"/>
  <c r="DW16"/>
  <c r="DX16"/>
  <c r="DY16"/>
  <c r="DZ16"/>
  <c r="EA16"/>
  <c r="EB16"/>
  <c r="EC16"/>
  <c r="ED16"/>
  <c r="EE16"/>
  <c r="EF16"/>
  <c r="EG16"/>
  <c r="EH16"/>
  <c r="EI16"/>
  <c r="EJ16"/>
  <c r="EK16"/>
  <c r="EL16"/>
  <c r="EM16"/>
  <c r="EN16"/>
  <c r="EP16"/>
  <c r="EQ16"/>
  <c r="ER16"/>
  <c r="ES16"/>
  <c r="ET16"/>
  <c r="EU16"/>
  <c r="EV16"/>
  <c r="EW16"/>
  <c r="EX16"/>
  <c r="EY16"/>
  <c r="EZ16"/>
  <c r="FA16"/>
  <c r="FB16"/>
  <c r="FC16"/>
  <c r="FD16"/>
  <c r="FE16"/>
  <c r="FF16"/>
  <c r="FH16"/>
  <c r="FI16"/>
  <c r="FJ16"/>
  <c r="FK16"/>
  <c r="FL16"/>
  <c r="FM16"/>
  <c r="FN16"/>
  <c r="FO16"/>
  <c r="FP16"/>
  <c r="FQ16"/>
  <c r="FR16"/>
  <c r="FS16"/>
  <c r="FT16"/>
  <c r="FU16"/>
  <c r="FW16"/>
  <c r="FZ16"/>
  <c r="GA16"/>
  <c r="D16"/>
  <c r="D36" i="6"/>
  <c r="D35"/>
  <c r="H115" i="15"/>
  <c r="I82" i="16" s="1"/>
  <c r="H111" i="14"/>
  <c r="G115" i="15" s="1"/>
  <c r="H82" i="16" s="1"/>
  <c r="I111" i="14"/>
  <c r="I117"/>
  <c r="H120" i="15" s="1"/>
  <c r="I83" i="16" s="1"/>
  <c r="H117" i="14"/>
  <c r="G120" i="15" s="1"/>
  <c r="H83" i="16" s="1"/>
  <c r="F26" i="6"/>
  <c r="D26" s="1"/>
  <c r="I26"/>
  <c r="K26"/>
  <c r="O26"/>
  <c r="S26"/>
  <c r="AM26"/>
  <c r="AA26" s="1"/>
  <c r="AX26"/>
  <c r="BN26"/>
  <c r="CA26"/>
  <c r="CH26"/>
  <c r="CK26"/>
  <c r="CL26"/>
  <c r="CS26"/>
  <c r="CW26"/>
  <c r="CR26" s="1"/>
  <c r="DA26"/>
  <c r="CZ26" s="1"/>
  <c r="DH26"/>
  <c r="DL26"/>
  <c r="DP26"/>
  <c r="DW26"/>
  <c r="EP26"/>
  <c r="EO26" s="1"/>
  <c r="DV26" s="1"/>
  <c r="FC26"/>
  <c r="FG26"/>
  <c r="FX26"/>
  <c r="G122" i="14"/>
  <c r="E31" i="1"/>
  <c r="F31"/>
  <c r="G31"/>
  <c r="H31"/>
  <c r="I31"/>
  <c r="N31"/>
  <c r="O31"/>
  <c r="P31"/>
  <c r="Q31"/>
  <c r="R31"/>
  <c r="T31"/>
  <c r="U31"/>
  <c r="W31"/>
  <c r="X31"/>
  <c r="Y31"/>
  <c r="Z31"/>
  <c r="AB31"/>
  <c r="AD31"/>
  <c r="AE31"/>
  <c r="AF31"/>
  <c r="AG31"/>
  <c r="AH31"/>
  <c r="AI31"/>
  <c r="AJ31"/>
  <c r="AK31"/>
  <c r="AL31"/>
  <c r="AM31"/>
  <c r="AN31"/>
  <c r="AO31"/>
  <c r="AP31"/>
  <c r="AQ31"/>
  <c r="AR31"/>
  <c r="AS31"/>
  <c r="AT31"/>
  <c r="AU31"/>
  <c r="AV31"/>
  <c r="AW31"/>
  <c r="AY31"/>
  <c r="AZ31"/>
  <c r="BA31"/>
  <c r="BB31"/>
  <c r="BC31"/>
  <c r="BD31"/>
  <c r="BE31"/>
  <c r="BF31"/>
  <c r="BG31"/>
  <c r="BH31"/>
  <c r="BJ31"/>
  <c r="BK31"/>
  <c r="BL31"/>
  <c r="BM31"/>
  <c r="BN31"/>
  <c r="BO31"/>
  <c r="BP31"/>
  <c r="BQ31"/>
  <c r="BR31"/>
  <c r="BS31"/>
  <c r="BT31"/>
  <c r="BU31"/>
  <c r="BW31"/>
  <c r="BX31"/>
  <c r="BY31"/>
  <c r="BZ31"/>
  <c r="CA31"/>
  <c r="CB31"/>
  <c r="CC31"/>
  <c r="CD31"/>
  <c r="CE31"/>
  <c r="CF31"/>
  <c r="CG31"/>
  <c r="CH31"/>
  <c r="CI31"/>
  <c r="CJ31"/>
  <c r="CM31"/>
  <c r="CN31"/>
  <c r="CP31"/>
  <c r="CQ31"/>
  <c r="CR31"/>
  <c r="CS31"/>
  <c r="CT31"/>
  <c r="CU31"/>
  <c r="CV31"/>
  <c r="CW31"/>
  <c r="CX31"/>
  <c r="CY31"/>
  <c r="CZ31"/>
  <c r="DA31"/>
  <c r="DB31"/>
  <c r="DC31"/>
  <c r="DD31"/>
  <c r="DE31"/>
  <c r="DF31"/>
  <c r="DG31"/>
  <c r="DH31"/>
  <c r="DI31"/>
  <c r="DJ31"/>
  <c r="DK31"/>
  <c r="DL31"/>
  <c r="DM31"/>
  <c r="DN31"/>
  <c r="DO31"/>
  <c r="DP31"/>
  <c r="DQ31"/>
  <c r="DR31"/>
  <c r="DS31"/>
  <c r="DT31"/>
  <c r="DU31"/>
  <c r="DW31"/>
  <c r="DX31"/>
  <c r="DY31"/>
  <c r="DZ31"/>
  <c r="EA31"/>
  <c r="EB31"/>
  <c r="EC31"/>
  <c r="ED31"/>
  <c r="EE31"/>
  <c r="EF31"/>
  <c r="EG31"/>
  <c r="EH31"/>
  <c r="EI31"/>
  <c r="EJ31"/>
  <c r="EK31"/>
  <c r="EL31"/>
  <c r="EM31"/>
  <c r="EN31"/>
  <c r="EP31"/>
  <c r="EQ31"/>
  <c r="ER31"/>
  <c r="ES31"/>
  <c r="ET31"/>
  <c r="EU31"/>
  <c r="EV31"/>
  <c r="EW31"/>
  <c r="EX31"/>
  <c r="EY31"/>
  <c r="EZ31"/>
  <c r="FA31"/>
  <c r="FB31"/>
  <c r="FC31"/>
  <c r="FD31"/>
  <c r="FE31"/>
  <c r="FF31"/>
  <c r="FH31"/>
  <c r="FI31"/>
  <c r="FJ31"/>
  <c r="FK31"/>
  <c r="FL31"/>
  <c r="FM31"/>
  <c r="FN31"/>
  <c r="FO31"/>
  <c r="FP31"/>
  <c r="FQ31"/>
  <c r="FR31"/>
  <c r="FS31"/>
  <c r="FT31"/>
  <c r="FU31"/>
  <c r="FV31"/>
  <c r="FW31"/>
  <c r="FZ31"/>
  <c r="GA31"/>
  <c r="E32"/>
  <c r="F32"/>
  <c r="G32"/>
  <c r="H32"/>
  <c r="I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D32"/>
  <c r="E7" i="9"/>
  <c r="F7"/>
  <c r="G7"/>
  <c r="H7"/>
  <c r="I7"/>
  <c r="N7"/>
  <c r="O7"/>
  <c r="P7"/>
  <c r="Q7"/>
  <c r="R7"/>
  <c r="T7"/>
  <c r="U7"/>
  <c r="W7"/>
  <c r="X7"/>
  <c r="Y7"/>
  <c r="Z7"/>
  <c r="AB7"/>
  <c r="AD7"/>
  <c r="AE7"/>
  <c r="AF7"/>
  <c r="AG7"/>
  <c r="AH7"/>
  <c r="AI7"/>
  <c r="AJ7"/>
  <c r="AK7"/>
  <c r="AL7"/>
  <c r="AM7"/>
  <c r="AN7"/>
  <c r="AO7"/>
  <c r="AP7"/>
  <c r="AQ7"/>
  <c r="AR7"/>
  <c r="AS7"/>
  <c r="AT7"/>
  <c r="AU7"/>
  <c r="AV7"/>
  <c r="AW7"/>
  <c r="AY7"/>
  <c r="AZ7"/>
  <c r="BA7"/>
  <c r="BB7"/>
  <c r="BC7"/>
  <c r="BD7"/>
  <c r="BE7"/>
  <c r="BF7"/>
  <c r="BG7"/>
  <c r="BH7"/>
  <c r="BJ7"/>
  <c r="BK7"/>
  <c r="BL7"/>
  <c r="BM7"/>
  <c r="BN7"/>
  <c r="BO7"/>
  <c r="BP7"/>
  <c r="BQ7"/>
  <c r="BR7"/>
  <c r="BS7"/>
  <c r="BT7"/>
  <c r="BU7"/>
  <c r="BW7"/>
  <c r="BX7"/>
  <c r="BY7"/>
  <c r="BZ7"/>
  <c r="CA7"/>
  <c r="CB7"/>
  <c r="CC7"/>
  <c r="CD7"/>
  <c r="CE7"/>
  <c r="CF7"/>
  <c r="CG7"/>
  <c r="CH7"/>
  <c r="CI7"/>
  <c r="CJ7"/>
  <c r="CM7"/>
  <c r="CN7"/>
  <c r="CP7"/>
  <c r="CQ7"/>
  <c r="CR7"/>
  <c r="CS7"/>
  <c r="CT7"/>
  <c r="CU7"/>
  <c r="CV7"/>
  <c r="CW7"/>
  <c r="CX7"/>
  <c r="CY7"/>
  <c r="CZ7"/>
  <c r="DA7"/>
  <c r="DB7"/>
  <c r="DC7"/>
  <c r="DD7"/>
  <c r="DE7"/>
  <c r="DF7"/>
  <c r="DG7"/>
  <c r="DH7"/>
  <c r="DI7"/>
  <c r="DJ7"/>
  <c r="DK7"/>
  <c r="DL7"/>
  <c r="DM7"/>
  <c r="DN7"/>
  <c r="DO7"/>
  <c r="DP7"/>
  <c r="DQ7"/>
  <c r="DR7"/>
  <c r="DS7"/>
  <c r="DT7"/>
  <c r="DU7"/>
  <c r="DW7"/>
  <c r="DX7"/>
  <c r="DY7"/>
  <c r="DZ7"/>
  <c r="EA7"/>
  <c r="EB7"/>
  <c r="EC7"/>
  <c r="ED7"/>
  <c r="EE7"/>
  <c r="EF7"/>
  <c r="EG7"/>
  <c r="EH7"/>
  <c r="EI7"/>
  <c r="EJ7"/>
  <c r="EK7"/>
  <c r="EL7"/>
  <c r="EM7"/>
  <c r="EN7"/>
  <c r="EP7"/>
  <c r="EQ7"/>
  <c r="ER7"/>
  <c r="ES7"/>
  <c r="ET7"/>
  <c r="EU7"/>
  <c r="EV7"/>
  <c r="EW7"/>
  <c r="EX7"/>
  <c r="EY7"/>
  <c r="EZ7"/>
  <c r="FA7"/>
  <c r="FB7"/>
  <c r="FC7"/>
  <c r="FD7"/>
  <c r="FE7"/>
  <c r="FF7"/>
  <c r="FH7"/>
  <c r="FI7"/>
  <c r="FJ7"/>
  <c r="FK7"/>
  <c r="FL7"/>
  <c r="FM7"/>
  <c r="FN7"/>
  <c r="FO7"/>
  <c r="FP7"/>
  <c r="FQ7"/>
  <c r="FR7"/>
  <c r="FS7"/>
  <c r="FT7"/>
  <c r="FU7"/>
  <c r="FV7"/>
  <c r="FW7"/>
  <c r="FZ7"/>
  <c r="GA7"/>
  <c r="E8"/>
  <c r="F8"/>
  <c r="G8"/>
  <c r="H8"/>
  <c r="I8"/>
  <c r="L8"/>
  <c r="L31" i="1" s="1"/>
  <c r="M8" i="9"/>
  <c r="M31" i="1" s="1"/>
  <c r="N8" i="9"/>
  <c r="O8"/>
  <c r="P8"/>
  <c r="Q8"/>
  <c r="R8"/>
  <c r="T8"/>
  <c r="U8"/>
  <c r="V8"/>
  <c r="V7" s="1"/>
  <c r="W8"/>
  <c r="X8"/>
  <c r="Y8"/>
  <c r="Z8"/>
  <c r="AB8"/>
  <c r="AC8"/>
  <c r="AC31" i="1" s="1"/>
  <c r="AD8" i="9"/>
  <c r="AE8"/>
  <c r="AF8"/>
  <c r="AG8"/>
  <c r="AH8"/>
  <c r="AI8"/>
  <c r="AJ8"/>
  <c r="AK8"/>
  <c r="AL8"/>
  <c r="AM8"/>
  <c r="AN8"/>
  <c r="AO8"/>
  <c r="AP8"/>
  <c r="AQ8"/>
  <c r="AR8"/>
  <c r="AS8"/>
  <c r="AT8"/>
  <c r="AU8"/>
  <c r="AV8"/>
  <c r="AW8"/>
  <c r="AY8"/>
  <c r="AZ8"/>
  <c r="BA8"/>
  <c r="BB8"/>
  <c r="BC8"/>
  <c r="BD8"/>
  <c r="BE8"/>
  <c r="BF8"/>
  <c r="BG8"/>
  <c r="BH8"/>
  <c r="BI8"/>
  <c r="BI31" i="1" s="1"/>
  <c r="BJ8" i="9"/>
  <c r="BK8"/>
  <c r="BL8"/>
  <c r="BM8"/>
  <c r="BN8"/>
  <c r="BO8"/>
  <c r="BP8"/>
  <c r="BQ8"/>
  <c r="BR8"/>
  <c r="BS8"/>
  <c r="BT8"/>
  <c r="BU8"/>
  <c r="BV8"/>
  <c r="BW8"/>
  <c r="BX8"/>
  <c r="BY8"/>
  <c r="BZ8"/>
  <c r="CA8"/>
  <c r="CB8"/>
  <c r="CC8"/>
  <c r="CD8"/>
  <c r="CE8"/>
  <c r="CF8"/>
  <c r="CG8"/>
  <c r="CH8"/>
  <c r="CI8"/>
  <c r="CJ8"/>
  <c r="CM8"/>
  <c r="CN8"/>
  <c r="CO8"/>
  <c r="CO31" i="1" s="1"/>
  <c r="CP8" i="9"/>
  <c r="CQ8"/>
  <c r="CR8"/>
  <c r="CS8"/>
  <c r="CT8"/>
  <c r="CU8"/>
  <c r="CV8"/>
  <c r="CW8"/>
  <c r="CX8"/>
  <c r="CY8"/>
  <c r="CZ8"/>
  <c r="DA8"/>
  <c r="DB8"/>
  <c r="DC8"/>
  <c r="DD8"/>
  <c r="DE8"/>
  <c r="DF8"/>
  <c r="DG8"/>
  <c r="DH8"/>
  <c r="DI8"/>
  <c r="DJ8"/>
  <c r="DK8"/>
  <c r="DL8"/>
  <c r="DM8"/>
  <c r="DN8"/>
  <c r="DO8"/>
  <c r="DP8"/>
  <c r="DQ8"/>
  <c r="DR8"/>
  <c r="DS8"/>
  <c r="DT8"/>
  <c r="DU8"/>
  <c r="DW8"/>
  <c r="DX8"/>
  <c r="DY8"/>
  <c r="DZ8"/>
  <c r="EA8"/>
  <c r="EB8"/>
  <c r="EC8"/>
  <c r="ED8"/>
  <c r="EE8"/>
  <c r="EF8"/>
  <c r="EG8"/>
  <c r="EH8"/>
  <c r="EI8"/>
  <c r="EJ8"/>
  <c r="EK8"/>
  <c r="EL8"/>
  <c r="EM8"/>
  <c r="EN8"/>
  <c r="EP8"/>
  <c r="EQ8"/>
  <c r="ER8"/>
  <c r="ES8"/>
  <c r="ET8"/>
  <c r="EU8"/>
  <c r="EV8"/>
  <c r="EW8"/>
  <c r="EX8"/>
  <c r="EY8"/>
  <c r="EZ8"/>
  <c r="FA8"/>
  <c r="FB8"/>
  <c r="FC8"/>
  <c r="FD8"/>
  <c r="FE8"/>
  <c r="FF8"/>
  <c r="FH8"/>
  <c r="FI8"/>
  <c r="FJ8"/>
  <c r="FK8"/>
  <c r="FL8"/>
  <c r="FM8"/>
  <c r="FN8"/>
  <c r="FO8"/>
  <c r="FP8"/>
  <c r="FQ8"/>
  <c r="FR8"/>
  <c r="FS8"/>
  <c r="FT8"/>
  <c r="FU8"/>
  <c r="FV8"/>
  <c r="FW8"/>
  <c r="FY8"/>
  <c r="FY31" i="1" s="1"/>
  <c r="FZ8" i="9"/>
  <c r="GA8"/>
  <c r="D7"/>
  <c r="D12"/>
  <c r="D8"/>
  <c r="E8" i="10"/>
  <c r="F8"/>
  <c r="G8"/>
  <c r="H8"/>
  <c r="I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S8"/>
  <c r="CT8"/>
  <c r="CU8"/>
  <c r="CV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D8"/>
  <c r="D11"/>
  <c r="H102" i="15"/>
  <c r="H87"/>
  <c r="I86" i="16" s="1"/>
  <c r="H86" i="15"/>
  <c r="I85" i="16" s="1"/>
  <c r="I26"/>
  <c r="I25"/>
  <c r="H46" i="15"/>
  <c r="H45" s="1"/>
  <c r="H44"/>
  <c r="I32" i="16" s="1"/>
  <c r="H43" i="15"/>
  <c r="I31" i="16" s="1"/>
  <c r="H42" i="15"/>
  <c r="I30" i="16" s="1"/>
  <c r="H41" i="15"/>
  <c r="I29" i="16" s="1"/>
  <c r="H40" i="15"/>
  <c r="G102"/>
  <c r="G87"/>
  <c r="H86" i="16" s="1"/>
  <c r="G86" i="15"/>
  <c r="H85" i="16" s="1"/>
  <c r="G44" i="15"/>
  <c r="H32" i="16" s="1"/>
  <c r="G43" i="15"/>
  <c r="H31" i="16" s="1"/>
  <c r="G42" i="15"/>
  <c r="H30" i="16" s="1"/>
  <c r="G41" i="15"/>
  <c r="H29" i="16" s="1"/>
  <c r="G40" i="15"/>
  <c r="H28" i="16" s="1"/>
  <c r="I152" i="14"/>
  <c r="I151" s="1"/>
  <c r="I150" s="1"/>
  <c r="I149" s="1"/>
  <c r="I148" s="1"/>
  <c r="I147"/>
  <c r="H151" i="15" s="1"/>
  <c r="I144" i="14"/>
  <c r="I143" s="1"/>
  <c r="I142"/>
  <c r="I141" s="1"/>
  <c r="I140" s="1"/>
  <c r="I139" s="1"/>
  <c r="I138"/>
  <c r="H142" i="15" s="1"/>
  <c r="I50" i="16" s="1"/>
  <c r="I132" i="14"/>
  <c r="H136" i="15" s="1"/>
  <c r="I96" i="16" s="1"/>
  <c r="I131" i="14"/>
  <c r="H135" i="15" s="1"/>
  <c r="I127" i="14"/>
  <c r="I126" s="1"/>
  <c r="I125"/>
  <c r="H129" i="15" s="1"/>
  <c r="I94" i="16" s="1"/>
  <c r="I124" i="14"/>
  <c r="H128" i="15" s="1"/>
  <c r="I93" i="16" s="1"/>
  <c r="H127" i="15"/>
  <c r="I92" i="16" s="1"/>
  <c r="I122" i="14"/>
  <c r="H126" i="15" s="1"/>
  <c r="I115" i="14"/>
  <c r="H119" i="15" s="1"/>
  <c r="I68" i="16" s="1"/>
  <c r="I114" i="14"/>
  <c r="H118" i="15" s="1"/>
  <c r="I110" i="14"/>
  <c r="H114" i="15" s="1"/>
  <c r="I81" i="16" s="1"/>
  <c r="I108" i="14"/>
  <c r="I107"/>
  <c r="I106" s="1"/>
  <c r="I105"/>
  <c r="I104" s="1"/>
  <c r="I102"/>
  <c r="I100"/>
  <c r="I98"/>
  <c r="H101" i="15"/>
  <c r="I63" i="16" s="1"/>
  <c r="H100" i="15"/>
  <c r="I95" i="14"/>
  <c r="H96" i="15"/>
  <c r="I91" i="14"/>
  <c r="I90"/>
  <c r="H94" i="15" s="1"/>
  <c r="I89" i="14"/>
  <c r="I88"/>
  <c r="H92" i="15" s="1"/>
  <c r="I87" i="14"/>
  <c r="H88" i="15"/>
  <c r="I87" i="16" s="1"/>
  <c r="I83" i="14"/>
  <c r="I82"/>
  <c r="I77"/>
  <c r="H81" i="15" s="1"/>
  <c r="I44" i="16" s="1"/>
  <c r="I76" i="14"/>
  <c r="H80" i="15" s="1"/>
  <c r="I43" i="16" s="1"/>
  <c r="I75" i="14"/>
  <c r="H79" i="15" s="1"/>
  <c r="I40" i="16" s="1"/>
  <c r="I74" i="14"/>
  <c r="H78" i="15" s="1"/>
  <c r="I39" i="16" s="1"/>
  <c r="H77" i="15"/>
  <c r="I69" i="14"/>
  <c r="H73" i="15" s="1"/>
  <c r="I59" i="16" s="1"/>
  <c r="I68" i="14"/>
  <c r="H72" i="15" s="1"/>
  <c r="I58" i="16" s="1"/>
  <c r="I67" i="14"/>
  <c r="H71" i="15" s="1"/>
  <c r="I57" i="16" s="1"/>
  <c r="I66" i="14"/>
  <c r="H70" i="15" s="1"/>
  <c r="I56" i="16" s="1"/>
  <c r="I65" i="14"/>
  <c r="H69" i="15" s="1"/>
  <c r="I55" i="16" s="1"/>
  <c r="I64" i="14"/>
  <c r="H68" i="15" s="1"/>
  <c r="I58" i="14"/>
  <c r="I57" s="1"/>
  <c r="I56" s="1"/>
  <c r="I55"/>
  <c r="I54" s="1"/>
  <c r="I53" s="1"/>
  <c r="I52" s="1"/>
  <c r="H55" i="15"/>
  <c r="I40" i="14"/>
  <c r="I39"/>
  <c r="I38"/>
  <c r="I37"/>
  <c r="I36"/>
  <c r="I34"/>
  <c r="H38" i="15" s="1"/>
  <c r="H34"/>
  <c r="I26" i="14"/>
  <c r="I25" s="1"/>
  <c r="I24"/>
  <c r="H28" i="15" s="1"/>
  <c r="I21" i="16" s="1"/>
  <c r="I23" i="14"/>
  <c r="H27" i="15" s="1"/>
  <c r="H26"/>
  <c r="I19" i="16" s="1"/>
  <c r="I18"/>
  <c r="H24" i="15"/>
  <c r="H152" i="14"/>
  <c r="H151" s="1"/>
  <c r="H150" s="1"/>
  <c r="H149" s="1"/>
  <c r="H148" s="1"/>
  <c r="H147"/>
  <c r="H146" s="1"/>
  <c r="H145" s="1"/>
  <c r="H142"/>
  <c r="H141" s="1"/>
  <c r="H140" s="1"/>
  <c r="H139" s="1"/>
  <c r="H138"/>
  <c r="G142" i="15" s="1"/>
  <c r="H50" i="16" s="1"/>
  <c r="G141" i="15"/>
  <c r="H132" i="14"/>
  <c r="G136" i="15" s="1"/>
  <c r="H96" i="16" s="1"/>
  <c r="H131" i="14"/>
  <c r="G135" i="15" s="1"/>
  <c r="H127" i="14"/>
  <c r="H126" s="1"/>
  <c r="H125"/>
  <c r="G129" i="15" s="1"/>
  <c r="H94" i="16" s="1"/>
  <c r="H124" i="14"/>
  <c r="G128" i="15" s="1"/>
  <c r="H93" i="16" s="1"/>
  <c r="G127" i="15"/>
  <c r="H92" i="16" s="1"/>
  <c r="H122" i="14"/>
  <c r="H115"/>
  <c r="G119" i="15" s="1"/>
  <c r="H68" i="16" s="1"/>
  <c r="H114" i="14"/>
  <c r="G118" i="15" s="1"/>
  <c r="H110" i="14"/>
  <c r="G114" i="15" s="1"/>
  <c r="H81" i="16" s="1"/>
  <c r="H108" i="14"/>
  <c r="H107"/>
  <c r="H106" s="1"/>
  <c r="H105"/>
  <c r="H104" s="1"/>
  <c r="H102"/>
  <c r="H100"/>
  <c r="H98"/>
  <c r="G101" i="15"/>
  <c r="H63" i="16" s="1"/>
  <c r="G100" i="15"/>
  <c r="H91" i="14"/>
  <c r="H90"/>
  <c r="G94" i="15" s="1"/>
  <c r="H88" i="14"/>
  <c r="G92" i="15" s="1"/>
  <c r="G88"/>
  <c r="H83" i="14"/>
  <c r="H82"/>
  <c r="H81" s="1"/>
  <c r="H80" s="1"/>
  <c r="H79" s="1"/>
  <c r="H77"/>
  <c r="G81" i="15" s="1"/>
  <c r="H44" i="16" s="1"/>
  <c r="H76" i="14"/>
  <c r="G80" i="15" s="1"/>
  <c r="H43" i="16" s="1"/>
  <c r="H75" i="14"/>
  <c r="G79" i="15" s="1"/>
  <c r="H40" i="16" s="1"/>
  <c r="H74" i="14"/>
  <c r="G78" i="15" s="1"/>
  <c r="H39" i="16" s="1"/>
  <c r="G77" i="15"/>
  <c r="H69" i="14"/>
  <c r="G73" i="15" s="1"/>
  <c r="H59" i="16" s="1"/>
  <c r="H68" i="14"/>
  <c r="G72" i="15" s="1"/>
  <c r="H58" i="16" s="1"/>
  <c r="H67" i="14"/>
  <c r="G71" i="15" s="1"/>
  <c r="H57" i="16" s="1"/>
  <c r="H66" i="14"/>
  <c r="G70" i="15" s="1"/>
  <c r="H56" i="16" s="1"/>
  <c r="H65" i="14"/>
  <c r="G69" i="15" s="1"/>
  <c r="H55" i="16" s="1"/>
  <c r="H64" i="14"/>
  <c r="H58"/>
  <c r="H57" s="1"/>
  <c r="H56" s="1"/>
  <c r="H55"/>
  <c r="H54" s="1"/>
  <c r="H53" s="1"/>
  <c r="H52" s="1"/>
  <c r="H50"/>
  <c r="H49" s="1"/>
  <c r="H48" s="1"/>
  <c r="H40"/>
  <c r="H39"/>
  <c r="H38"/>
  <c r="H37"/>
  <c r="H36"/>
  <c r="H34"/>
  <c r="H33" s="1"/>
  <c r="H29"/>
  <c r="H28" s="1"/>
  <c r="H27" s="1"/>
  <c r="H26"/>
  <c r="G30" i="15" s="1"/>
  <c r="H24" i="14"/>
  <c r="G28" i="15" s="1"/>
  <c r="H21" i="16" s="1"/>
  <c r="H23" i="14"/>
  <c r="G27" i="15" s="1"/>
  <c r="G26"/>
  <c r="H19" i="16" s="1"/>
  <c r="H18"/>
  <c r="G24" i="15"/>
  <c r="G19"/>
  <c r="H20" i="16" s="1"/>
  <c r="FY7" i="9" l="1"/>
  <c r="AC7"/>
  <c r="CO7"/>
  <c r="I86" i="14"/>
  <c r="I85" s="1"/>
  <c r="V31" i="1"/>
  <c r="V30" s="1"/>
  <c r="BI7" i="9"/>
  <c r="BV7"/>
  <c r="I23" i="16"/>
  <c r="I22"/>
  <c r="I94" i="14"/>
  <c r="I93" s="1"/>
  <c r="GA30" i="1"/>
  <c r="FY30"/>
  <c r="FW30"/>
  <c r="FU30"/>
  <c r="FS30"/>
  <c r="FQ30"/>
  <c r="FO30"/>
  <c r="FM30"/>
  <c r="FK30"/>
  <c r="FI30"/>
  <c r="FE30"/>
  <c r="FC30"/>
  <c r="FA30"/>
  <c r="EY30"/>
  <c r="EW30"/>
  <c r="EU30"/>
  <c r="ES30"/>
  <c r="EQ30"/>
  <c r="EM30"/>
  <c r="EK30"/>
  <c r="EI30"/>
  <c r="EG30"/>
  <c r="EE30"/>
  <c r="EC30"/>
  <c r="EA30"/>
  <c r="DY30"/>
  <c r="DW30"/>
  <c r="DU30"/>
  <c r="DS30"/>
  <c r="DQ30"/>
  <c r="DO30"/>
  <c r="DM30"/>
  <c r="DK30"/>
  <c r="DI30"/>
  <c r="DG30"/>
  <c r="DE30"/>
  <c r="DC30"/>
  <c r="DA30"/>
  <c r="CY30"/>
  <c r="CW30"/>
  <c r="CU30"/>
  <c r="CS30"/>
  <c r="CQ30"/>
  <c r="CO30"/>
  <c r="CM30"/>
  <c r="CI30"/>
  <c r="CG30"/>
  <c r="CE30"/>
  <c r="CC30"/>
  <c r="CA30"/>
  <c r="BY30"/>
  <c r="BW30"/>
  <c r="BU30"/>
  <c r="BS30"/>
  <c r="BQ30"/>
  <c r="BO30"/>
  <c r="BM30"/>
  <c r="BK30"/>
  <c r="BI30"/>
  <c r="BG30"/>
  <c r="BE30"/>
  <c r="BC30"/>
  <c r="BA30"/>
  <c r="AY30"/>
  <c r="AW30"/>
  <c r="AU30"/>
  <c r="AS30"/>
  <c r="AQ30"/>
  <c r="AO30"/>
  <c r="AM30"/>
  <c r="AK30"/>
  <c r="AI30"/>
  <c r="AG30"/>
  <c r="AE30"/>
  <c r="AC30"/>
  <c r="Y30"/>
  <c r="W30"/>
  <c r="U30"/>
  <c r="Q30"/>
  <c r="O30"/>
  <c r="I30"/>
  <c r="G30"/>
  <c r="E30"/>
  <c r="H121" i="14"/>
  <c r="H120" s="1"/>
  <c r="H119" s="1"/>
  <c r="I44"/>
  <c r="I43" s="1"/>
  <c r="I42" s="1"/>
  <c r="I41" s="1"/>
  <c r="I136"/>
  <c r="I135" s="1"/>
  <c r="I134" s="1"/>
  <c r="I133" s="1"/>
  <c r="I146"/>
  <c r="I145" s="1"/>
  <c r="H39" i="15"/>
  <c r="H48"/>
  <c r="H47" s="1"/>
  <c r="FZ30" i="1"/>
  <c r="FV30"/>
  <c r="FT30"/>
  <c r="FR30"/>
  <c r="FP30"/>
  <c r="FN30"/>
  <c r="FL30"/>
  <c r="FJ30"/>
  <c r="FH30"/>
  <c r="FF30"/>
  <c r="FD30"/>
  <c r="FB30"/>
  <c r="EZ30"/>
  <c r="EX30"/>
  <c r="EV30"/>
  <c r="ET30"/>
  <c r="ER30"/>
  <c r="EP30"/>
  <c r="EN30"/>
  <c r="EL30"/>
  <c r="EJ30"/>
  <c r="EH30"/>
  <c r="EF30"/>
  <c r="ED30"/>
  <c r="EB30"/>
  <c r="DZ30"/>
  <c r="DX30"/>
  <c r="DT30"/>
  <c r="DR30"/>
  <c r="DP30"/>
  <c r="DN30"/>
  <c r="DL30"/>
  <c r="DJ30"/>
  <c r="DH30"/>
  <c r="DF30"/>
  <c r="DD30"/>
  <c r="DB30"/>
  <c r="CZ30"/>
  <c r="CX30"/>
  <c r="CV30"/>
  <c r="CT30"/>
  <c r="CR30"/>
  <c r="CP30"/>
  <c r="CN30"/>
  <c r="CJ30"/>
  <c r="CH30"/>
  <c r="CF30"/>
  <c r="CD30"/>
  <c r="CB30"/>
  <c r="BZ30"/>
  <c r="BX30"/>
  <c r="BV30"/>
  <c r="BT30"/>
  <c r="BR30"/>
  <c r="BP30"/>
  <c r="BN30"/>
  <c r="BL30"/>
  <c r="BJ30"/>
  <c r="BH30"/>
  <c r="BF30"/>
  <c r="BD30"/>
  <c r="BB30"/>
  <c r="AZ30"/>
  <c r="AV30"/>
  <c r="AT30"/>
  <c r="AR30"/>
  <c r="AP30"/>
  <c r="AN30"/>
  <c r="AL30"/>
  <c r="AJ30"/>
  <c r="AH30"/>
  <c r="AF30"/>
  <c r="AD30"/>
  <c r="AB30"/>
  <c r="Z30"/>
  <c r="X30"/>
  <c r="T30"/>
  <c r="R30"/>
  <c r="P30"/>
  <c r="N30"/>
  <c r="H30"/>
  <c r="F30"/>
  <c r="H23" i="16"/>
  <c r="H22"/>
  <c r="H14" i="14"/>
  <c r="H13" s="1"/>
  <c r="H12" s="1"/>
  <c r="H11" s="1"/>
  <c r="H113"/>
  <c r="H112" s="1"/>
  <c r="I35"/>
  <c r="I113"/>
  <c r="I112" s="1"/>
  <c r="H65" i="16"/>
  <c r="H64" s="1"/>
  <c r="I65"/>
  <c r="I64" s="1"/>
  <c r="G39" i="15"/>
  <c r="I28" i="16"/>
  <c r="H35" i="14"/>
  <c r="H32" s="1"/>
  <c r="H31" s="1"/>
  <c r="H63"/>
  <c r="H62" s="1"/>
  <c r="H61" s="1"/>
  <c r="H72"/>
  <c r="H71" s="1"/>
  <c r="H70" s="1"/>
  <c r="H87"/>
  <c r="H136"/>
  <c r="H135" s="1"/>
  <c r="H134" s="1"/>
  <c r="H133" s="1"/>
  <c r="H144"/>
  <c r="H143" s="1"/>
  <c r="I29"/>
  <c r="I28" s="1"/>
  <c r="I27" s="1"/>
  <c r="I33"/>
  <c r="I72"/>
  <c r="I71" s="1"/>
  <c r="I70" s="1"/>
  <c r="I81"/>
  <c r="I80" s="1"/>
  <c r="I79" s="1"/>
  <c r="H117" i="15"/>
  <c r="H116" s="1"/>
  <c r="I121" i="14"/>
  <c r="I120" s="1"/>
  <c r="I119" s="1"/>
  <c r="I130"/>
  <c r="I129" s="1"/>
  <c r="I128" s="1"/>
  <c r="H44"/>
  <c r="H43" s="1"/>
  <c r="H42" s="1"/>
  <c r="H41" s="1"/>
  <c r="H89"/>
  <c r="H27" i="16"/>
  <c r="G29" i="15"/>
  <c r="H38" i="16"/>
  <c r="G76" i="15"/>
  <c r="G75" s="1"/>
  <c r="G74" s="1"/>
  <c r="H87" i="16"/>
  <c r="G85" i="15"/>
  <c r="G84" s="1"/>
  <c r="G83" s="1"/>
  <c r="H67" i="16"/>
  <c r="H66" s="1"/>
  <c r="G91" i="15"/>
  <c r="H70" i="16"/>
  <c r="H69" s="1"/>
  <c r="G93" i="15"/>
  <c r="H62" i="16"/>
  <c r="H61" s="1"/>
  <c r="G99" i="15"/>
  <c r="H95" i="16"/>
  <c r="G134" i="15"/>
  <c r="G133" s="1"/>
  <c r="G132" s="1"/>
  <c r="H23"/>
  <c r="I17" i="16"/>
  <c r="H67" i="15"/>
  <c r="H66" s="1"/>
  <c r="H65" s="1"/>
  <c r="I54" i="16"/>
  <c r="I53" s="1"/>
  <c r="I51" s="1"/>
  <c r="H91" i="15"/>
  <c r="I67" i="16"/>
  <c r="I66" s="1"/>
  <c r="H93" i="15"/>
  <c r="I70" i="16"/>
  <c r="I69" s="1"/>
  <c r="H95" i="15"/>
  <c r="I88" i="16"/>
  <c r="I84" s="1"/>
  <c r="H99" i="15"/>
  <c r="I62" i="16"/>
  <c r="I61" s="1"/>
  <c r="I42"/>
  <c r="H148" i="15"/>
  <c r="H147" s="1"/>
  <c r="H150"/>
  <c r="H149" s="1"/>
  <c r="H17" i="16"/>
  <c r="H16" s="1"/>
  <c r="G23" i="15"/>
  <c r="H49" i="16"/>
  <c r="H48" s="1"/>
  <c r="G138" i="15"/>
  <c r="G140"/>
  <c r="G139" s="1"/>
  <c r="H33"/>
  <c r="H32" s="1"/>
  <c r="H31" s="1"/>
  <c r="I46" i="16"/>
  <c r="H37" i="15"/>
  <c r="H36" s="1"/>
  <c r="I34" i="16"/>
  <c r="I35"/>
  <c r="H54" i="15"/>
  <c r="H53" s="1"/>
  <c r="H52" s="1"/>
  <c r="I38" i="16"/>
  <c r="H76" i="15"/>
  <c r="H75" s="1"/>
  <c r="H74" s="1"/>
  <c r="H125"/>
  <c r="I91" i="16"/>
  <c r="H134" i="15"/>
  <c r="H133" s="1"/>
  <c r="H132" s="1"/>
  <c r="I95" i="16"/>
  <c r="G18" i="15"/>
  <c r="G17" s="1"/>
  <c r="G16" s="1"/>
  <c r="G15" s="1"/>
  <c r="G117"/>
  <c r="G116" s="1"/>
  <c r="G34"/>
  <c r="G38"/>
  <c r="G59"/>
  <c r="G58" s="1"/>
  <c r="G57" s="1"/>
  <c r="G56" s="1"/>
  <c r="H37" i="16" s="1"/>
  <c r="G63" i="15"/>
  <c r="G68"/>
  <c r="G126"/>
  <c r="G151"/>
  <c r="H30"/>
  <c r="H63"/>
  <c r="H105"/>
  <c r="H107"/>
  <c r="H109"/>
  <c r="H113"/>
  <c r="H112" s="1"/>
  <c r="H141"/>
  <c r="H146"/>
  <c r="H143" s="1"/>
  <c r="H156"/>
  <c r="H19" i="14"/>
  <c r="H18" s="1"/>
  <c r="H17" s="1"/>
  <c r="H25"/>
  <c r="H95"/>
  <c r="H130"/>
  <c r="H129" s="1"/>
  <c r="H128" s="1"/>
  <c r="I19"/>
  <c r="I18" s="1"/>
  <c r="I17" s="1"/>
  <c r="I50"/>
  <c r="I49" s="1"/>
  <c r="I48" s="1"/>
  <c r="I47" s="1"/>
  <c r="I63"/>
  <c r="I62" s="1"/>
  <c r="I61" s="1"/>
  <c r="G55" i="15"/>
  <c r="G96"/>
  <c r="G105"/>
  <c r="G107"/>
  <c r="G109"/>
  <c r="G113"/>
  <c r="G112" s="1"/>
  <c r="G146"/>
  <c r="G156"/>
  <c r="H59"/>
  <c r="H58" s="1"/>
  <c r="H57" s="1"/>
  <c r="H56" s="1"/>
  <c r="I37" i="16" s="1"/>
  <c r="H85" i="15"/>
  <c r="H84" s="1"/>
  <c r="H83" s="1"/>
  <c r="J26" i="6"/>
  <c r="GB26" s="1"/>
  <c r="H47" i="14"/>
  <c r="D17" i="9"/>
  <c r="D8" i="6"/>
  <c r="D12"/>
  <c r="D18"/>
  <c r="D7" s="1"/>
  <c r="D30"/>
  <c r="E41"/>
  <c r="F41"/>
  <c r="G41"/>
  <c r="G52" i="1" s="1"/>
  <c r="H41" i="6"/>
  <c r="I41"/>
  <c r="L41"/>
  <c r="L52" i="1" s="1"/>
  <c r="M41" i="6"/>
  <c r="N41"/>
  <c r="O41"/>
  <c r="P41"/>
  <c r="Q41"/>
  <c r="Q52" i="1" s="1"/>
  <c r="R41" i="6"/>
  <c r="S41"/>
  <c r="T41"/>
  <c r="U41"/>
  <c r="V41"/>
  <c r="W41"/>
  <c r="X41"/>
  <c r="Y41"/>
  <c r="Z41"/>
  <c r="AA41"/>
  <c r="AB41"/>
  <c r="AC41"/>
  <c r="AC52" i="1" s="1"/>
  <c r="AD41" i="6"/>
  <c r="AE41"/>
  <c r="AE52" i="1" s="1"/>
  <c r="AF41" i="6"/>
  <c r="AG41"/>
  <c r="AG52" i="1" s="1"/>
  <c r="AH41" i="6"/>
  <c r="AI41"/>
  <c r="AI52" i="1" s="1"/>
  <c r="AJ41" i="6"/>
  <c r="AK41"/>
  <c r="AK52" i="1" s="1"/>
  <c r="AL41" i="6"/>
  <c r="AM41"/>
  <c r="AN41"/>
  <c r="AO41"/>
  <c r="AP41"/>
  <c r="AQ41"/>
  <c r="AR41"/>
  <c r="AS41"/>
  <c r="AT41"/>
  <c r="AU41"/>
  <c r="AV41"/>
  <c r="AW41"/>
  <c r="AX41"/>
  <c r="AY41"/>
  <c r="AY52" i="1" s="1"/>
  <c r="AZ41" i="6"/>
  <c r="BA41"/>
  <c r="BA52" i="1" s="1"/>
  <c r="BB41" i="6"/>
  <c r="BC41"/>
  <c r="BC52" i="1" s="1"/>
  <c r="BD41" i="6"/>
  <c r="BE41"/>
  <c r="BE52" i="1" s="1"/>
  <c r="BF41" i="6"/>
  <c r="BG41"/>
  <c r="BG52" i="1" s="1"/>
  <c r="BH41" i="6"/>
  <c r="BI41"/>
  <c r="BI52" i="1" s="1"/>
  <c r="BJ41" i="6"/>
  <c r="BK41"/>
  <c r="BK52" i="1" s="1"/>
  <c r="BL41" i="6"/>
  <c r="BM41"/>
  <c r="BM52" i="1" s="1"/>
  <c r="BN41" i="6"/>
  <c r="BO41"/>
  <c r="BP41"/>
  <c r="BQ41"/>
  <c r="BR41"/>
  <c r="BS41"/>
  <c r="BT41"/>
  <c r="BU41"/>
  <c r="BV41"/>
  <c r="BW41"/>
  <c r="BX41"/>
  <c r="BY41"/>
  <c r="BZ41"/>
  <c r="CA41"/>
  <c r="CB41"/>
  <c r="CC41"/>
  <c r="CC52" i="1" s="1"/>
  <c r="CD41" i="6"/>
  <c r="CE41"/>
  <c r="CE52" i="1" s="1"/>
  <c r="CF41" i="6"/>
  <c r="CG41"/>
  <c r="CG52" i="1" s="1"/>
  <c r="CH41" i="6"/>
  <c r="CI41"/>
  <c r="CJ41"/>
  <c r="CK41"/>
  <c r="CL41"/>
  <c r="CM41"/>
  <c r="CN41"/>
  <c r="CO41"/>
  <c r="CP41"/>
  <c r="CQ41"/>
  <c r="CR41"/>
  <c r="CS41"/>
  <c r="CT41"/>
  <c r="CU41"/>
  <c r="CV41"/>
  <c r="CW41"/>
  <c r="CX41"/>
  <c r="CY41"/>
  <c r="CY52" i="1" s="1"/>
  <c r="CZ41" i="6"/>
  <c r="DA41"/>
  <c r="DB41"/>
  <c r="DC41"/>
  <c r="DD41"/>
  <c r="DE41"/>
  <c r="DF41"/>
  <c r="DG41"/>
  <c r="DH41"/>
  <c r="DI41"/>
  <c r="DI52" i="1" s="1"/>
  <c r="DJ41" i="6"/>
  <c r="DK41"/>
  <c r="DK52" i="1" s="1"/>
  <c r="DL41" i="6"/>
  <c r="DM41"/>
  <c r="DN41"/>
  <c r="DO41"/>
  <c r="DP41"/>
  <c r="DQ41"/>
  <c r="DQ52" i="1" s="1"/>
  <c r="DR41" i="6"/>
  <c r="DS41"/>
  <c r="DS52" i="1" s="1"/>
  <c r="DT41" i="6"/>
  <c r="DU41"/>
  <c r="DU52" i="1" s="1"/>
  <c r="DV41" i="6"/>
  <c r="DW41"/>
  <c r="DX41"/>
  <c r="DY41"/>
  <c r="DY52" i="1" s="1"/>
  <c r="DZ41" i="6"/>
  <c r="EA41"/>
  <c r="EA52" i="1" s="1"/>
  <c r="EB41" i="6"/>
  <c r="EC41"/>
  <c r="EC52" i="1" s="1"/>
  <c r="ED41" i="6"/>
  <c r="EE41"/>
  <c r="EE52" i="1" s="1"/>
  <c r="EF41" i="6"/>
  <c r="EG41"/>
  <c r="EG52" i="1" s="1"/>
  <c r="EH41" i="6"/>
  <c r="EI41"/>
  <c r="EI52" i="1" s="1"/>
  <c r="EJ41" i="6"/>
  <c r="EK41"/>
  <c r="EK52" i="1" s="1"/>
  <c r="EL41" i="6"/>
  <c r="EM41"/>
  <c r="EM52" i="1" s="1"/>
  <c r="EN41" i="6"/>
  <c r="EO41"/>
  <c r="EP41"/>
  <c r="EQ41"/>
  <c r="EQ52" i="1" s="1"/>
  <c r="ER41" i="6"/>
  <c r="ES41"/>
  <c r="ES52" i="1" s="1"/>
  <c r="ET41" i="6"/>
  <c r="EU41"/>
  <c r="EU52" i="1" s="1"/>
  <c r="EV41" i="6"/>
  <c r="EW41"/>
  <c r="EW52" i="1" s="1"/>
  <c r="EX41" i="6"/>
  <c r="EY41"/>
  <c r="EY52" i="1" s="1"/>
  <c r="EZ41" i="6"/>
  <c r="FA41"/>
  <c r="FA52" i="1" s="1"/>
  <c r="FB41" i="6"/>
  <c r="FC41"/>
  <c r="FD41"/>
  <c r="FE41"/>
  <c r="FF41"/>
  <c r="FG41"/>
  <c r="FH41"/>
  <c r="FI41"/>
  <c r="FI52" i="1" s="1"/>
  <c r="FJ41" i="6"/>
  <c r="FK41"/>
  <c r="FK52" i="1" s="1"/>
  <c r="FL41" i="6"/>
  <c r="FM41"/>
  <c r="FM52" i="1" s="1"/>
  <c r="FN41" i="6"/>
  <c r="FO41"/>
  <c r="FO52" i="1" s="1"/>
  <c r="FP41" i="6"/>
  <c r="FQ41"/>
  <c r="FQ52" i="1" s="1"/>
  <c r="FR41" i="6"/>
  <c r="FS41"/>
  <c r="FS52" i="1" s="1"/>
  <c r="FT41" i="6"/>
  <c r="FU41"/>
  <c r="FU52" i="1" s="1"/>
  <c r="FV41" i="6"/>
  <c r="FW41"/>
  <c r="FW52" i="1" s="1"/>
  <c r="FX41" i="6"/>
  <c r="FY41"/>
  <c r="FZ41"/>
  <c r="GA41"/>
  <c r="F33"/>
  <c r="I33"/>
  <c r="D33" s="1"/>
  <c r="K33"/>
  <c r="K41" s="1"/>
  <c r="O33"/>
  <c r="S33"/>
  <c r="AM33"/>
  <c r="AA33" s="1"/>
  <c r="BN33"/>
  <c r="AX33" s="1"/>
  <c r="CA33"/>
  <c r="CH33"/>
  <c r="CL33"/>
  <c r="CK33" s="1"/>
  <c r="CS33"/>
  <c r="CR33" s="1"/>
  <c r="CW33"/>
  <c r="DA33"/>
  <c r="DH33"/>
  <c r="CZ33" s="1"/>
  <c r="DL33"/>
  <c r="DP33"/>
  <c r="DW33"/>
  <c r="DV33" s="1"/>
  <c r="EP33"/>
  <c r="EO33" s="1"/>
  <c r="FC33"/>
  <c r="FG33"/>
  <c r="FX33"/>
  <c r="D7" i="8"/>
  <c r="D25"/>
  <c r="D12"/>
  <c r="D19"/>
  <c r="D29"/>
  <c r="D28"/>
  <c r="D27"/>
  <c r="D26"/>
  <c r="D10" i="7"/>
  <c r="D12"/>
  <c r="FK7" i="2"/>
  <c r="E25"/>
  <c r="G25"/>
  <c r="G43" i="1" s="1"/>
  <c r="H25" i="2"/>
  <c r="H43" i="1" s="1"/>
  <c r="L25" i="2"/>
  <c r="M25"/>
  <c r="N25"/>
  <c r="N43" i="1" s="1"/>
  <c r="O25" i="2"/>
  <c r="P25"/>
  <c r="Q25"/>
  <c r="R25"/>
  <c r="T25"/>
  <c r="U25"/>
  <c r="V25"/>
  <c r="W25"/>
  <c r="X25"/>
  <c r="Y25"/>
  <c r="Z25"/>
  <c r="AB25"/>
  <c r="AC25"/>
  <c r="AD25"/>
  <c r="AE25"/>
  <c r="AE43" i="1" s="1"/>
  <c r="AF25" i="2"/>
  <c r="AG25"/>
  <c r="AH25"/>
  <c r="AI25"/>
  <c r="AJ25"/>
  <c r="AK25"/>
  <c r="AL25"/>
  <c r="AM25"/>
  <c r="AN25"/>
  <c r="AO25"/>
  <c r="AP25"/>
  <c r="AQ25"/>
  <c r="AR25"/>
  <c r="AS25"/>
  <c r="AT25"/>
  <c r="AU25"/>
  <c r="AV25"/>
  <c r="AW25"/>
  <c r="AW43" i="1" s="1"/>
  <c r="AY25" i="2"/>
  <c r="AZ25"/>
  <c r="BA25"/>
  <c r="BB25"/>
  <c r="BC25"/>
  <c r="BC43" i="1" s="1"/>
  <c r="BD25" i="2"/>
  <c r="BE25"/>
  <c r="BF25"/>
  <c r="BG25"/>
  <c r="BG43" i="1" s="1"/>
  <c r="BH25" i="2"/>
  <c r="BI25"/>
  <c r="BJ25"/>
  <c r="BK25"/>
  <c r="BL25"/>
  <c r="BM25"/>
  <c r="BN25"/>
  <c r="BO25"/>
  <c r="BP25"/>
  <c r="BQ25"/>
  <c r="BR25"/>
  <c r="BS25"/>
  <c r="BT25"/>
  <c r="BU25"/>
  <c r="BU43" i="1" s="1"/>
  <c r="BV25" i="2"/>
  <c r="BW25"/>
  <c r="BX25"/>
  <c r="BY25"/>
  <c r="BY43" i="1" s="1"/>
  <c r="BZ25" i="2"/>
  <c r="CA25"/>
  <c r="CB25"/>
  <c r="CC25"/>
  <c r="CD25"/>
  <c r="CE25"/>
  <c r="CF25"/>
  <c r="CG25"/>
  <c r="CH25"/>
  <c r="CI25"/>
  <c r="CJ25"/>
  <c r="CM25"/>
  <c r="CN25"/>
  <c r="CO25"/>
  <c r="CP25"/>
  <c r="CQ25"/>
  <c r="CR25"/>
  <c r="CS25"/>
  <c r="CT25"/>
  <c r="CU25"/>
  <c r="CV25"/>
  <c r="CW25"/>
  <c r="CX25"/>
  <c r="CY25"/>
  <c r="DB25"/>
  <c r="DB43" i="1" s="1"/>
  <c r="DC25" i="2"/>
  <c r="DC43" i="1" s="1"/>
  <c r="DD25" i="2"/>
  <c r="DD43" i="1" s="1"/>
  <c r="DE25" i="2"/>
  <c r="DE43" i="1" s="1"/>
  <c r="DF25" i="2"/>
  <c r="DG25"/>
  <c r="DH25"/>
  <c r="DI25"/>
  <c r="DJ25"/>
  <c r="DK25"/>
  <c r="DL25"/>
  <c r="DM25"/>
  <c r="DN25"/>
  <c r="DO25"/>
  <c r="DQ25"/>
  <c r="DR25"/>
  <c r="DS25"/>
  <c r="DS43" i="1" s="1"/>
  <c r="DT25" i="2"/>
  <c r="DU25"/>
  <c r="DW25"/>
  <c r="DX25"/>
  <c r="DY25"/>
  <c r="DZ25"/>
  <c r="EA25"/>
  <c r="EB25"/>
  <c r="EC25"/>
  <c r="ED25"/>
  <c r="EE25"/>
  <c r="EF25"/>
  <c r="EG25"/>
  <c r="EH25"/>
  <c r="EI25"/>
  <c r="EJ25"/>
  <c r="EK25"/>
  <c r="EL25"/>
  <c r="EM25"/>
  <c r="EN25"/>
  <c r="EP25"/>
  <c r="EQ25"/>
  <c r="ER25"/>
  <c r="ES25"/>
  <c r="ET25"/>
  <c r="EU25"/>
  <c r="EV25"/>
  <c r="EW25"/>
  <c r="EX25"/>
  <c r="EY25"/>
  <c r="EZ25"/>
  <c r="FA25"/>
  <c r="FB25"/>
  <c r="FC25"/>
  <c r="FD25"/>
  <c r="FE25"/>
  <c r="FF25"/>
  <c r="FH25"/>
  <c r="FH43" i="1" s="1"/>
  <c r="FI25" i="2"/>
  <c r="FJ25"/>
  <c r="FJ43" i="1" s="1"/>
  <c r="FK25" i="2"/>
  <c r="FL25"/>
  <c r="FM25"/>
  <c r="FN25"/>
  <c r="FO25"/>
  <c r="FP25"/>
  <c r="FQ25"/>
  <c r="FR25"/>
  <c r="FS25"/>
  <c r="FS43" i="1" s="1"/>
  <c r="FT25" i="2"/>
  <c r="FU25"/>
  <c r="FV25"/>
  <c r="FW25"/>
  <c r="FX25"/>
  <c r="FY25"/>
  <c r="FZ25"/>
  <c r="GA25"/>
  <c r="E10"/>
  <c r="F10"/>
  <c r="G10"/>
  <c r="H10"/>
  <c r="L10"/>
  <c r="M10"/>
  <c r="N10"/>
  <c r="O10"/>
  <c r="P10"/>
  <c r="Q10"/>
  <c r="R10"/>
  <c r="T10"/>
  <c r="U10"/>
  <c r="V10"/>
  <c r="W10"/>
  <c r="X10"/>
  <c r="Y10"/>
  <c r="Z10"/>
  <c r="AB10"/>
  <c r="AC10"/>
  <c r="AD10"/>
  <c r="AE10"/>
  <c r="AF10"/>
  <c r="AG10"/>
  <c r="AH10"/>
  <c r="AI10"/>
  <c r="AJ10"/>
  <c r="AK10"/>
  <c r="AL10"/>
  <c r="AM10"/>
  <c r="AN10"/>
  <c r="AO10"/>
  <c r="AP10"/>
  <c r="AQ10"/>
  <c r="AR10"/>
  <c r="AS10"/>
  <c r="AT10"/>
  <c r="AU10"/>
  <c r="AV10"/>
  <c r="AW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DB10"/>
  <c r="DC10"/>
  <c r="DD10"/>
  <c r="DE10"/>
  <c r="DF10"/>
  <c r="DG10"/>
  <c r="DH10"/>
  <c r="DI10"/>
  <c r="DJ10"/>
  <c r="DK10"/>
  <c r="DL10"/>
  <c r="DM10"/>
  <c r="DN10"/>
  <c r="DO10"/>
  <c r="DQ10"/>
  <c r="DR10"/>
  <c r="DS10"/>
  <c r="DT10"/>
  <c r="DU10"/>
  <c r="DW10"/>
  <c r="DX10"/>
  <c r="DY10"/>
  <c r="DZ10"/>
  <c r="EA10"/>
  <c r="EB10"/>
  <c r="EC10"/>
  <c r="ED10"/>
  <c r="EE10"/>
  <c r="EF10"/>
  <c r="EG10"/>
  <c r="EH10"/>
  <c r="EI10"/>
  <c r="EJ10"/>
  <c r="EK10"/>
  <c r="EL10"/>
  <c r="EM10"/>
  <c r="EN10"/>
  <c r="EP10"/>
  <c r="EQ10"/>
  <c r="ER10"/>
  <c r="ES10"/>
  <c r="ET10"/>
  <c r="EU10"/>
  <c r="EV10"/>
  <c r="EW10"/>
  <c r="EX10"/>
  <c r="EY10"/>
  <c r="EZ10"/>
  <c r="FA10"/>
  <c r="FB10"/>
  <c r="FC10"/>
  <c r="FD10"/>
  <c r="FE10"/>
  <c r="FF10"/>
  <c r="FH10"/>
  <c r="FI10"/>
  <c r="FJ10"/>
  <c r="FK10"/>
  <c r="FL10"/>
  <c r="FM10"/>
  <c r="FN10"/>
  <c r="FO10"/>
  <c r="FP10"/>
  <c r="FQ10"/>
  <c r="FR10"/>
  <c r="FS10"/>
  <c r="FT10"/>
  <c r="FU10"/>
  <c r="FV10"/>
  <c r="FW10"/>
  <c r="FX10"/>
  <c r="FY10"/>
  <c r="FZ10"/>
  <c r="GA10"/>
  <c r="E16"/>
  <c r="F16"/>
  <c r="G16"/>
  <c r="H16"/>
  <c r="I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D16"/>
  <c r="E12" i="8"/>
  <c r="F12"/>
  <c r="G12"/>
  <c r="H12"/>
  <c r="I12"/>
  <c r="M12"/>
  <c r="N12"/>
  <c r="O12"/>
  <c r="P12"/>
  <c r="Q12"/>
  <c r="R12"/>
  <c r="S12"/>
  <c r="T12"/>
  <c r="U12"/>
  <c r="V12"/>
  <c r="W12"/>
  <c r="X12"/>
  <c r="Y12"/>
  <c r="Z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E19"/>
  <c r="F19"/>
  <c r="G19"/>
  <c r="H19"/>
  <c r="I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52" i="1"/>
  <c r="H52"/>
  <c r="M52"/>
  <c r="N52"/>
  <c r="P52"/>
  <c r="R52"/>
  <c r="T52"/>
  <c r="U52"/>
  <c r="V52"/>
  <c r="W52"/>
  <c r="X52"/>
  <c r="Y52"/>
  <c r="Z52"/>
  <c r="AB52"/>
  <c r="AD52"/>
  <c r="AF52"/>
  <c r="AH52"/>
  <c r="AJ52"/>
  <c r="AL52"/>
  <c r="AN52"/>
  <c r="AO52"/>
  <c r="AP52"/>
  <c r="AQ52"/>
  <c r="AR52"/>
  <c r="AS52"/>
  <c r="AT52"/>
  <c r="AU52"/>
  <c r="AV52"/>
  <c r="AW52"/>
  <c r="AZ52"/>
  <c r="BB52"/>
  <c r="BD52"/>
  <c r="BF52"/>
  <c r="BH52"/>
  <c r="BJ52"/>
  <c r="BL52"/>
  <c r="BO52"/>
  <c r="BP52"/>
  <c r="BQ52"/>
  <c r="BR52"/>
  <c r="BS52"/>
  <c r="BT52"/>
  <c r="BU52"/>
  <c r="BV52"/>
  <c r="BW52"/>
  <c r="BX52"/>
  <c r="BY52"/>
  <c r="BZ52"/>
  <c r="CB52"/>
  <c r="CD52"/>
  <c r="CF52"/>
  <c r="CI52"/>
  <c r="CJ52"/>
  <c r="CM52"/>
  <c r="CN52"/>
  <c r="CO52"/>
  <c r="CP52"/>
  <c r="CQ52"/>
  <c r="CT52"/>
  <c r="CU52"/>
  <c r="CV52"/>
  <c r="CX52"/>
  <c r="DA52"/>
  <c r="DB52"/>
  <c r="DC52"/>
  <c r="DD52"/>
  <c r="DE52"/>
  <c r="DF52"/>
  <c r="DG52"/>
  <c r="DJ52"/>
  <c r="DM52"/>
  <c r="DN52"/>
  <c r="DO52"/>
  <c r="DR52"/>
  <c r="DT52"/>
  <c r="DX52"/>
  <c r="DZ52"/>
  <c r="EB52"/>
  <c r="ED52"/>
  <c r="EF52"/>
  <c r="EH52"/>
  <c r="EJ52"/>
  <c r="EL52"/>
  <c r="EN52"/>
  <c r="ER52"/>
  <c r="ET52"/>
  <c r="EV52"/>
  <c r="EX52"/>
  <c r="EZ52"/>
  <c r="FB52"/>
  <c r="FD52"/>
  <c r="FE52"/>
  <c r="FF52"/>
  <c r="FH52"/>
  <c r="FJ52"/>
  <c r="FL52"/>
  <c r="FN52"/>
  <c r="FP52"/>
  <c r="FR52"/>
  <c r="FT52"/>
  <c r="FV52"/>
  <c r="FY52"/>
  <c r="FZ52"/>
  <c r="GA52"/>
  <c r="E53"/>
  <c r="F53"/>
  <c r="G53"/>
  <c r="H53"/>
  <c r="I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E54"/>
  <c r="F54"/>
  <c r="G54"/>
  <c r="H54"/>
  <c r="I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E55"/>
  <c r="F55"/>
  <c r="G55"/>
  <c r="H55"/>
  <c r="I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D55"/>
  <c r="D54"/>
  <c r="D53"/>
  <c r="E12" i="9"/>
  <c r="F12"/>
  <c r="G12"/>
  <c r="H12"/>
  <c r="I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I60" i="14" l="1"/>
  <c r="I32"/>
  <c r="I31" s="1"/>
  <c r="G22" i="15"/>
  <c r="G21" s="1"/>
  <c r="I78" i="14"/>
  <c r="I98" i="16"/>
  <c r="I97" s="1"/>
  <c r="L32" i="1"/>
  <c r="L30" s="1"/>
  <c r="L7" i="9"/>
  <c r="M7"/>
  <c r="M32" i="1"/>
  <c r="M30" s="1"/>
  <c r="H86" i="14"/>
  <c r="H85" s="1"/>
  <c r="H35" i="15"/>
  <c r="H94" i="14"/>
  <c r="H93" s="1"/>
  <c r="H10"/>
  <c r="I118"/>
  <c r="H60"/>
  <c r="H64" i="15"/>
  <c r="G145"/>
  <c r="G144" s="1"/>
  <c r="H41" i="16"/>
  <c r="H78"/>
  <c r="H77" s="1"/>
  <c r="G110" i="15"/>
  <c r="H74" i="16"/>
  <c r="H73" s="1"/>
  <c r="G106" i="15"/>
  <c r="H88" i="16"/>
  <c r="H84" s="1"/>
  <c r="G95" i="15"/>
  <c r="G90" s="1"/>
  <c r="G89" s="1"/>
  <c r="H145"/>
  <c r="H144" s="1"/>
  <c r="I41" i="16"/>
  <c r="I33" s="1"/>
  <c r="I78"/>
  <c r="I77" s="1"/>
  <c r="H110" i="15"/>
  <c r="I74" i="16"/>
  <c r="I73" s="1"/>
  <c r="H106" i="15"/>
  <c r="H62"/>
  <c r="H61" s="1"/>
  <c r="H60"/>
  <c r="H51" s="1"/>
  <c r="H42" i="16"/>
  <c r="G150" i="15"/>
  <c r="G149" s="1"/>
  <c r="G148"/>
  <c r="G147" s="1"/>
  <c r="G67"/>
  <c r="G66" s="1"/>
  <c r="G65" s="1"/>
  <c r="G64" s="1"/>
  <c r="H54" i="16"/>
  <c r="H53" s="1"/>
  <c r="H51" s="1"/>
  <c r="G33" i="15"/>
  <c r="G32" s="1"/>
  <c r="G31" s="1"/>
  <c r="H46" i="16"/>
  <c r="H98"/>
  <c r="H97" s="1"/>
  <c r="G130" i="15"/>
  <c r="G155"/>
  <c r="G154" s="1"/>
  <c r="G153" s="1"/>
  <c r="G152" s="1"/>
  <c r="H47" i="16"/>
  <c r="H80"/>
  <c r="H79" s="1"/>
  <c r="H76"/>
  <c r="H75" s="1"/>
  <c r="G108" i="15"/>
  <c r="H72" i="16"/>
  <c r="H71" s="1"/>
  <c r="G104" i="15"/>
  <c r="G54"/>
  <c r="G53" s="1"/>
  <c r="G52" s="1"/>
  <c r="H35" i="16"/>
  <c r="H155" i="15"/>
  <c r="H154" s="1"/>
  <c r="H153" s="1"/>
  <c r="H152" s="1"/>
  <c r="I47" i="16"/>
  <c r="I45" s="1"/>
  <c r="H140" i="15"/>
  <c r="H139" s="1"/>
  <c r="I49" i="16"/>
  <c r="I48" s="1"/>
  <c r="H138" i="15"/>
  <c r="H137" s="1"/>
  <c r="I80" i="16"/>
  <c r="I79" s="1"/>
  <c r="I76"/>
  <c r="I75" s="1"/>
  <c r="H108" i="15"/>
  <c r="I72" i="16"/>
  <c r="I71" s="1"/>
  <c r="H104" i="15"/>
  <c r="H29"/>
  <c r="H22" s="1"/>
  <c r="H21" s="1"/>
  <c r="I27" i="16"/>
  <c r="I24" s="1"/>
  <c r="G125" i="15"/>
  <c r="H91" i="16"/>
  <c r="H90" s="1"/>
  <c r="G62" i="15"/>
  <c r="G61" s="1"/>
  <c r="G60"/>
  <c r="H34" i="16"/>
  <c r="G37" i="15"/>
  <c r="H90"/>
  <c r="H89" s="1"/>
  <c r="G143"/>
  <c r="G137" s="1"/>
  <c r="I90" i="16"/>
  <c r="H118" i="14"/>
  <c r="J33" i="6"/>
  <c r="J41" s="1"/>
  <c r="D41"/>
  <c r="GB33"/>
  <c r="GB41" s="1"/>
  <c r="H89" i="16" l="1"/>
  <c r="G124" i="15"/>
  <c r="G123" s="1"/>
  <c r="G122" s="1"/>
  <c r="H98"/>
  <c r="H97" s="1"/>
  <c r="H82" s="1"/>
  <c r="H78" i="14"/>
  <c r="H9" s="1"/>
  <c r="H8" s="1"/>
  <c r="G98" i="15"/>
  <c r="G97" s="1"/>
  <c r="G82" s="1"/>
  <c r="I89" i="16"/>
  <c r="H130" i="15"/>
  <c r="H124" s="1"/>
  <c r="H123" s="1"/>
  <c r="H122" s="1"/>
  <c r="H33" i="16"/>
  <c r="I60"/>
  <c r="G35" i="15"/>
  <c r="G14" s="1"/>
  <c r="G36"/>
  <c r="H45" i="16"/>
  <c r="G51" i="15"/>
  <c r="H60" i="16"/>
  <c r="E18" i="9"/>
  <c r="F18"/>
  <c r="G18"/>
  <c r="H18"/>
  <c r="I18"/>
  <c r="L18"/>
  <c r="L53" i="1" s="1"/>
  <c r="M18" i="9"/>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E19"/>
  <c r="F19"/>
  <c r="G19"/>
  <c r="H19"/>
  <c r="I19"/>
  <c r="L19"/>
  <c r="L54" i="1" s="1"/>
  <c r="M19" i="9"/>
  <c r="M54" i="1" s="1"/>
  <c r="N19" i="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20"/>
  <c r="F20"/>
  <c r="G20"/>
  <c r="H20"/>
  <c r="I20"/>
  <c r="L20"/>
  <c r="L55" i="1" s="1"/>
  <c r="M20" i="9"/>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F11"/>
  <c r="D11" s="1"/>
  <c r="I11"/>
  <c r="K11"/>
  <c r="K20" s="1"/>
  <c r="K55" i="1" s="1"/>
  <c r="O11" i="9"/>
  <c r="S11"/>
  <c r="AA11"/>
  <c r="AM11"/>
  <c r="AX11"/>
  <c r="BN11"/>
  <c r="CA11"/>
  <c r="CH11"/>
  <c r="CK11"/>
  <c r="CL11"/>
  <c r="CS11"/>
  <c r="CW11"/>
  <c r="CR11" s="1"/>
  <c r="DA11"/>
  <c r="CZ11" s="1"/>
  <c r="DH11"/>
  <c r="DL11"/>
  <c r="DP11"/>
  <c r="DW11"/>
  <c r="EP11"/>
  <c r="FC11"/>
  <c r="EO11" s="1"/>
  <c r="DV11" s="1"/>
  <c r="FG11"/>
  <c r="FX11"/>
  <c r="D19"/>
  <c r="D18"/>
  <c r="F14"/>
  <c r="D14" s="1"/>
  <c r="I14"/>
  <c r="K14"/>
  <c r="K19" s="1"/>
  <c r="K54" i="1" s="1"/>
  <c r="O14" i="9"/>
  <c r="S14"/>
  <c r="AA14"/>
  <c r="AM14"/>
  <c r="AX14"/>
  <c r="BN14"/>
  <c r="CA14"/>
  <c r="CH14"/>
  <c r="CK14"/>
  <c r="CL14"/>
  <c r="CS14"/>
  <c r="CW14"/>
  <c r="CR14" s="1"/>
  <c r="DA14"/>
  <c r="CZ14" s="1"/>
  <c r="DH14"/>
  <c r="DL14"/>
  <c r="DP14"/>
  <c r="DW14"/>
  <c r="EP14"/>
  <c r="FC14"/>
  <c r="EO14" s="1"/>
  <c r="DV14" s="1"/>
  <c r="FG14"/>
  <c r="FX14"/>
  <c r="FX15"/>
  <c r="FG15"/>
  <c r="FC15"/>
  <c r="EP15"/>
  <c r="EO15" s="1"/>
  <c r="DW15"/>
  <c r="DV15" s="1"/>
  <c r="DP15"/>
  <c r="DL15"/>
  <c r="DH15"/>
  <c r="DA15"/>
  <c r="CZ15"/>
  <c r="CW15"/>
  <c r="CS15"/>
  <c r="CR15" s="1"/>
  <c r="CL15"/>
  <c r="CK15" s="1"/>
  <c r="CH15"/>
  <c r="CA15"/>
  <c r="BN15"/>
  <c r="AX15" s="1"/>
  <c r="AM15"/>
  <c r="AA15" s="1"/>
  <c r="S15"/>
  <c r="O15"/>
  <c r="K15"/>
  <c r="I15"/>
  <c r="F15"/>
  <c r="D15"/>
  <c r="FX13"/>
  <c r="FG13"/>
  <c r="FC13"/>
  <c r="EP13"/>
  <c r="EO13"/>
  <c r="DW13"/>
  <c r="DV13"/>
  <c r="DP13"/>
  <c r="DL13"/>
  <c r="DH13"/>
  <c r="DA13"/>
  <c r="CZ13" s="1"/>
  <c r="CW13"/>
  <c r="CS13"/>
  <c r="CR13"/>
  <c r="CL13"/>
  <c r="CK13"/>
  <c r="CH13"/>
  <c r="CA13"/>
  <c r="BN13"/>
  <c r="AX13"/>
  <c r="AM13"/>
  <c r="AA13"/>
  <c r="S13"/>
  <c r="O13"/>
  <c r="K13"/>
  <c r="I13"/>
  <c r="F13"/>
  <c r="D13" s="1"/>
  <c r="E18" i="6"/>
  <c r="G18"/>
  <c r="H18"/>
  <c r="L18"/>
  <c r="M18"/>
  <c r="N18"/>
  <c r="P18"/>
  <c r="Q18"/>
  <c r="R18"/>
  <c r="T18"/>
  <c r="U18"/>
  <c r="V18"/>
  <c r="W18"/>
  <c r="X18"/>
  <c r="Y18"/>
  <c r="Z18"/>
  <c r="AB18"/>
  <c r="AC18"/>
  <c r="AD18"/>
  <c r="AE18"/>
  <c r="AF18"/>
  <c r="AG18"/>
  <c r="AH18"/>
  <c r="AI18"/>
  <c r="AJ18"/>
  <c r="AK18"/>
  <c r="AL18"/>
  <c r="AN18"/>
  <c r="AO18"/>
  <c r="AP18"/>
  <c r="AQ18"/>
  <c r="AR18"/>
  <c r="AS18"/>
  <c r="AT18"/>
  <c r="AU18"/>
  <c r="AV18"/>
  <c r="AW18"/>
  <c r="AY18"/>
  <c r="AZ18"/>
  <c r="BA18"/>
  <c r="BB18"/>
  <c r="BC18"/>
  <c r="BD18"/>
  <c r="BE18"/>
  <c r="BF18"/>
  <c r="BG18"/>
  <c r="BH18"/>
  <c r="BI18"/>
  <c r="BJ18"/>
  <c r="BK18"/>
  <c r="BL18"/>
  <c r="BM18"/>
  <c r="BO18"/>
  <c r="BP18"/>
  <c r="BQ18"/>
  <c r="BR18"/>
  <c r="BS18"/>
  <c r="BT18"/>
  <c r="BU18"/>
  <c r="BV18"/>
  <c r="BW18"/>
  <c r="BX18"/>
  <c r="BY18"/>
  <c r="BZ18"/>
  <c r="CB18"/>
  <c r="CC18"/>
  <c r="CD18"/>
  <c r="CE18"/>
  <c r="CF18"/>
  <c r="CG18"/>
  <c r="CI18"/>
  <c r="CJ18"/>
  <c r="CM18"/>
  <c r="CN18"/>
  <c r="CO18"/>
  <c r="CP18"/>
  <c r="CQ18"/>
  <c r="CT18"/>
  <c r="CU18"/>
  <c r="CV18"/>
  <c r="CX18"/>
  <c r="CY18"/>
  <c r="DB18"/>
  <c r="DC18"/>
  <c r="DD18"/>
  <c r="DE18"/>
  <c r="DF18"/>
  <c r="DG18"/>
  <c r="DI18"/>
  <c r="DJ18"/>
  <c r="DK18"/>
  <c r="DM18"/>
  <c r="DN18"/>
  <c r="DO18"/>
  <c r="DQ18"/>
  <c r="DR18"/>
  <c r="DS18"/>
  <c r="DT18"/>
  <c r="DU18"/>
  <c r="DX18"/>
  <c r="DY18"/>
  <c r="DZ18"/>
  <c r="EA18"/>
  <c r="EB18"/>
  <c r="EC18"/>
  <c r="ED18"/>
  <c r="EE18"/>
  <c r="EF18"/>
  <c r="EG18"/>
  <c r="EH18"/>
  <c r="EI18"/>
  <c r="EJ18"/>
  <c r="EK18"/>
  <c r="EL18"/>
  <c r="EM18"/>
  <c r="EN18"/>
  <c r="EQ18"/>
  <c r="ER18"/>
  <c r="ES18"/>
  <c r="ET18"/>
  <c r="EU18"/>
  <c r="EV18"/>
  <c r="EW18"/>
  <c r="EX18"/>
  <c r="EY18"/>
  <c r="EZ18"/>
  <c r="FA18"/>
  <c r="FB18"/>
  <c r="FD18"/>
  <c r="FE18"/>
  <c r="FF18"/>
  <c r="FH18"/>
  <c r="FI18"/>
  <c r="FJ18"/>
  <c r="FK18"/>
  <c r="FL18"/>
  <c r="FM18"/>
  <c r="FN18"/>
  <c r="FO18"/>
  <c r="FP18"/>
  <c r="FQ18"/>
  <c r="FR18"/>
  <c r="FS18"/>
  <c r="FT18"/>
  <c r="FU18"/>
  <c r="FV18"/>
  <c r="FW18"/>
  <c r="FY18"/>
  <c r="FZ18"/>
  <c r="GA18"/>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A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FI12"/>
  <c r="FJ12"/>
  <c r="FK12"/>
  <c r="FL12"/>
  <c r="FM12"/>
  <c r="FN12"/>
  <c r="FO12"/>
  <c r="FP12"/>
  <c r="FQ12"/>
  <c r="FR12"/>
  <c r="FS12"/>
  <c r="FT12"/>
  <c r="FU12"/>
  <c r="FV12"/>
  <c r="FW12"/>
  <c r="FY12"/>
  <c r="FZ12"/>
  <c r="GA12"/>
  <c r="E8"/>
  <c r="G8"/>
  <c r="H8"/>
  <c r="L8"/>
  <c r="M8"/>
  <c r="N8"/>
  <c r="P8"/>
  <c r="Q8"/>
  <c r="R8"/>
  <c r="T8"/>
  <c r="U8"/>
  <c r="V8"/>
  <c r="W8"/>
  <c r="X8"/>
  <c r="Y8"/>
  <c r="Z8"/>
  <c r="AB8"/>
  <c r="AC8"/>
  <c r="AD8"/>
  <c r="AE8"/>
  <c r="AF8"/>
  <c r="AG8"/>
  <c r="AH8"/>
  <c r="AI8"/>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S8"/>
  <c r="DT8"/>
  <c r="DU8"/>
  <c r="DX8"/>
  <c r="DY8"/>
  <c r="DZ8"/>
  <c r="EA8"/>
  <c r="EB8"/>
  <c r="EC8"/>
  <c r="ED8"/>
  <c r="EE8"/>
  <c r="EF8"/>
  <c r="EG8"/>
  <c r="EH8"/>
  <c r="EI8"/>
  <c r="EJ8"/>
  <c r="EK8"/>
  <c r="EL8"/>
  <c r="EM8"/>
  <c r="EN8"/>
  <c r="EQ8"/>
  <c r="ER8"/>
  <c r="ES8"/>
  <c r="ET8"/>
  <c r="EU8"/>
  <c r="EV8"/>
  <c r="EW8"/>
  <c r="EX8"/>
  <c r="EY8"/>
  <c r="EZ8"/>
  <c r="FA8"/>
  <c r="FB8"/>
  <c r="FD8"/>
  <c r="FE8"/>
  <c r="FF8"/>
  <c r="FH8"/>
  <c r="FI8"/>
  <c r="FJ8"/>
  <c r="FK8"/>
  <c r="FL8"/>
  <c r="FM8"/>
  <c r="FN8"/>
  <c r="FO8"/>
  <c r="FP8"/>
  <c r="FQ8"/>
  <c r="FR8"/>
  <c r="FS8"/>
  <c r="FT8"/>
  <c r="FU8"/>
  <c r="FV8"/>
  <c r="FW8"/>
  <c r="FY8"/>
  <c r="FZ8"/>
  <c r="GA8"/>
  <c r="F44" i="1"/>
  <c r="G44"/>
  <c r="H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W44"/>
  <c r="DX44"/>
  <c r="DY44"/>
  <c r="DZ44"/>
  <c r="EA44"/>
  <c r="EB44"/>
  <c r="EC44"/>
  <c r="ED44"/>
  <c r="EE44"/>
  <c r="EF44"/>
  <c r="EG44"/>
  <c r="EH44"/>
  <c r="EI44"/>
  <c r="EJ44"/>
  <c r="EK44"/>
  <c r="EL44"/>
  <c r="EM44"/>
  <c r="EN44"/>
  <c r="EP44"/>
  <c r="EQ44"/>
  <c r="ER44"/>
  <c r="ES44"/>
  <c r="ET44"/>
  <c r="EU44"/>
  <c r="EV44"/>
  <c r="EW44"/>
  <c r="EX44"/>
  <c r="EY44"/>
  <c r="EZ44"/>
  <c r="FA44"/>
  <c r="FB44"/>
  <c r="FC44"/>
  <c r="FD44"/>
  <c r="FE44"/>
  <c r="FF44"/>
  <c r="FI44"/>
  <c r="FJ44"/>
  <c r="FK44"/>
  <c r="FL44"/>
  <c r="FM44"/>
  <c r="FN44"/>
  <c r="FO44"/>
  <c r="FP44"/>
  <c r="FQ44"/>
  <c r="FR44"/>
  <c r="FS44"/>
  <c r="FT44"/>
  <c r="FU44"/>
  <c r="FV44"/>
  <c r="FW44"/>
  <c r="FX44"/>
  <c r="FY44"/>
  <c r="FZ44"/>
  <c r="GA44"/>
  <c r="E45"/>
  <c r="F45"/>
  <c r="G45"/>
  <c r="H45"/>
  <c r="I45"/>
  <c r="M45"/>
  <c r="N45"/>
  <c r="O45"/>
  <c r="P45"/>
  <c r="Q45"/>
  <c r="R45"/>
  <c r="S45"/>
  <c r="T45"/>
  <c r="U45"/>
  <c r="V45"/>
  <c r="W45"/>
  <c r="X45"/>
  <c r="Y45"/>
  <c r="Z45"/>
  <c r="AB45"/>
  <c r="AC45"/>
  <c r="AD45"/>
  <c r="AE45"/>
  <c r="AF45"/>
  <c r="AG45"/>
  <c r="AH45"/>
  <c r="AI45"/>
  <c r="AJ45"/>
  <c r="AK45"/>
  <c r="AL45"/>
  <c r="AM45"/>
  <c r="AN45"/>
  <c r="AO45"/>
  <c r="AP45"/>
  <c r="AQ45"/>
  <c r="AR45"/>
  <c r="AS45"/>
  <c r="AT45"/>
  <c r="AU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E46"/>
  <c r="F46"/>
  <c r="G46"/>
  <c r="H46"/>
  <c r="I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E47"/>
  <c r="F47"/>
  <c r="G47"/>
  <c r="H47"/>
  <c r="I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X47"/>
  <c r="DY47"/>
  <c r="DZ47"/>
  <c r="EA47"/>
  <c r="EB47"/>
  <c r="EC47"/>
  <c r="ED47"/>
  <c r="EE47"/>
  <c r="EF47"/>
  <c r="EG47"/>
  <c r="EH47"/>
  <c r="EI47"/>
  <c r="EJ47"/>
  <c r="EK47"/>
  <c r="EL47"/>
  <c r="EM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E48"/>
  <c r="G48"/>
  <c r="H48"/>
  <c r="M48"/>
  <c r="N48"/>
  <c r="P48"/>
  <c r="Q48"/>
  <c r="R48"/>
  <c r="T48"/>
  <c r="U48"/>
  <c r="V48"/>
  <c r="W48"/>
  <c r="X48"/>
  <c r="Y48"/>
  <c r="Z48"/>
  <c r="AB48"/>
  <c r="AC48"/>
  <c r="AD48"/>
  <c r="AE48"/>
  <c r="AF48"/>
  <c r="AG48"/>
  <c r="AH48"/>
  <c r="AI48"/>
  <c r="AJ48"/>
  <c r="AK48"/>
  <c r="AL48"/>
  <c r="AN48"/>
  <c r="AO48"/>
  <c r="AP48"/>
  <c r="AQ48"/>
  <c r="AR48"/>
  <c r="AS48"/>
  <c r="AT48"/>
  <c r="AU48"/>
  <c r="AV48"/>
  <c r="AW48"/>
  <c r="AY48"/>
  <c r="AZ48"/>
  <c r="BA48"/>
  <c r="BB48"/>
  <c r="BC48"/>
  <c r="BD48"/>
  <c r="BE48"/>
  <c r="BF48"/>
  <c r="BG48"/>
  <c r="BH48"/>
  <c r="BI48"/>
  <c r="BJ48"/>
  <c r="BK48"/>
  <c r="BL48"/>
  <c r="BM48"/>
  <c r="BO48"/>
  <c r="BP48"/>
  <c r="BQ48"/>
  <c r="BR48"/>
  <c r="BS48"/>
  <c r="BT48"/>
  <c r="BU48"/>
  <c r="BV48"/>
  <c r="BW48"/>
  <c r="BX48"/>
  <c r="BY48"/>
  <c r="BZ48"/>
  <c r="CB48"/>
  <c r="CC48"/>
  <c r="CD48"/>
  <c r="CE48"/>
  <c r="CF48"/>
  <c r="CG48"/>
  <c r="CI48"/>
  <c r="CJ48"/>
  <c r="CM48"/>
  <c r="CN48"/>
  <c r="CO48"/>
  <c r="CP48"/>
  <c r="CQ48"/>
  <c r="CT48"/>
  <c r="CU48"/>
  <c r="CV48"/>
  <c r="CX48"/>
  <c r="CY48"/>
  <c r="DB48"/>
  <c r="DC48"/>
  <c r="DD48"/>
  <c r="DE48"/>
  <c r="DF48"/>
  <c r="DG48"/>
  <c r="DI48"/>
  <c r="DJ48"/>
  <c r="DK48"/>
  <c r="DM48"/>
  <c r="DN48"/>
  <c r="DO48"/>
  <c r="DQ48"/>
  <c r="DR48"/>
  <c r="DS48"/>
  <c r="DT48"/>
  <c r="DU48"/>
  <c r="DX48"/>
  <c r="DY48"/>
  <c r="DZ48"/>
  <c r="EA48"/>
  <c r="EB48"/>
  <c r="EC48"/>
  <c r="ED48"/>
  <c r="EE48"/>
  <c r="EF48"/>
  <c r="EG48"/>
  <c r="EH48"/>
  <c r="EI48"/>
  <c r="EJ48"/>
  <c r="EK48"/>
  <c r="EL48"/>
  <c r="EM48"/>
  <c r="EN48"/>
  <c r="EQ48"/>
  <c r="ER48"/>
  <c r="ES48"/>
  <c r="ET48"/>
  <c r="EU48"/>
  <c r="EV48"/>
  <c r="EW48"/>
  <c r="EX48"/>
  <c r="EY48"/>
  <c r="EZ48"/>
  <c r="FA48"/>
  <c r="FB48"/>
  <c r="FD48"/>
  <c r="FE48"/>
  <c r="FF48"/>
  <c r="FH48"/>
  <c r="FI48"/>
  <c r="FJ48"/>
  <c r="FK48"/>
  <c r="FL48"/>
  <c r="FM48"/>
  <c r="FN48"/>
  <c r="FO48"/>
  <c r="FP48"/>
  <c r="FQ48"/>
  <c r="FR48"/>
  <c r="FS48"/>
  <c r="FT48"/>
  <c r="FU48"/>
  <c r="FV48"/>
  <c r="FW48"/>
  <c r="FY48"/>
  <c r="FZ48"/>
  <c r="GA48"/>
  <c r="E49"/>
  <c r="G49"/>
  <c r="H49"/>
  <c r="M49"/>
  <c r="N49"/>
  <c r="P49"/>
  <c r="Q49"/>
  <c r="R49"/>
  <c r="T49"/>
  <c r="U49"/>
  <c r="V49"/>
  <c r="W49"/>
  <c r="X49"/>
  <c r="Y49"/>
  <c r="Z49"/>
  <c r="AB49"/>
  <c r="AC49"/>
  <c r="AD49"/>
  <c r="AE49"/>
  <c r="AF49"/>
  <c r="AG49"/>
  <c r="AH49"/>
  <c r="AI49"/>
  <c r="AJ49"/>
  <c r="AK49"/>
  <c r="AL49"/>
  <c r="AN49"/>
  <c r="AO49"/>
  <c r="AP49"/>
  <c r="AQ49"/>
  <c r="AR49"/>
  <c r="AS49"/>
  <c r="AT49"/>
  <c r="AU49"/>
  <c r="AV49"/>
  <c r="AW49"/>
  <c r="AY49"/>
  <c r="AZ49"/>
  <c r="BA49"/>
  <c r="BB49"/>
  <c r="BC49"/>
  <c r="BD49"/>
  <c r="BE49"/>
  <c r="BF49"/>
  <c r="BG49"/>
  <c r="BH49"/>
  <c r="BI49"/>
  <c r="BJ49"/>
  <c r="BK49"/>
  <c r="BL49"/>
  <c r="BM49"/>
  <c r="BO49"/>
  <c r="BP49"/>
  <c r="BQ49"/>
  <c r="BR49"/>
  <c r="BS49"/>
  <c r="BT49"/>
  <c r="BU49"/>
  <c r="BV49"/>
  <c r="BW49"/>
  <c r="BX49"/>
  <c r="BY49"/>
  <c r="BZ49"/>
  <c r="CB49"/>
  <c r="CC49"/>
  <c r="CD49"/>
  <c r="CE49"/>
  <c r="CF49"/>
  <c r="CG49"/>
  <c r="CI49"/>
  <c r="CJ49"/>
  <c r="CM49"/>
  <c r="CN49"/>
  <c r="CO49"/>
  <c r="CP49"/>
  <c r="CQ49"/>
  <c r="CT49"/>
  <c r="CU49"/>
  <c r="CV49"/>
  <c r="CX49"/>
  <c r="CY49"/>
  <c r="DB49"/>
  <c r="DC49"/>
  <c r="DD49"/>
  <c r="DE49"/>
  <c r="DF49"/>
  <c r="DG49"/>
  <c r="DI49"/>
  <c r="DJ49"/>
  <c r="DK49"/>
  <c r="DM49"/>
  <c r="DN49"/>
  <c r="DO49"/>
  <c r="DQ49"/>
  <c r="DR49"/>
  <c r="DS49"/>
  <c r="DT49"/>
  <c r="DU49"/>
  <c r="DX49"/>
  <c r="DY49"/>
  <c r="DZ49"/>
  <c r="EA49"/>
  <c r="EB49"/>
  <c r="EC49"/>
  <c r="ED49"/>
  <c r="EE49"/>
  <c r="EF49"/>
  <c r="EG49"/>
  <c r="EH49"/>
  <c r="EI49"/>
  <c r="EJ49"/>
  <c r="EK49"/>
  <c r="EL49"/>
  <c r="EM49"/>
  <c r="EN49"/>
  <c r="EQ49"/>
  <c r="ER49"/>
  <c r="ES49"/>
  <c r="ET49"/>
  <c r="EU49"/>
  <c r="EV49"/>
  <c r="EW49"/>
  <c r="EX49"/>
  <c r="EY49"/>
  <c r="EZ49"/>
  <c r="FA49"/>
  <c r="FB49"/>
  <c r="FD49"/>
  <c r="FE49"/>
  <c r="FF49"/>
  <c r="FH49"/>
  <c r="FI49"/>
  <c r="FJ49"/>
  <c r="FK49"/>
  <c r="FL49"/>
  <c r="FM49"/>
  <c r="FN49"/>
  <c r="FO49"/>
  <c r="FP49"/>
  <c r="FQ49"/>
  <c r="FR49"/>
  <c r="FS49"/>
  <c r="FT49"/>
  <c r="FU49"/>
  <c r="FV49"/>
  <c r="FW49"/>
  <c r="FY49"/>
  <c r="FZ49"/>
  <c r="GA49"/>
  <c r="E50"/>
  <c r="F50"/>
  <c r="G50"/>
  <c r="H50"/>
  <c r="I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X50"/>
  <c r="DY50"/>
  <c r="DZ50"/>
  <c r="EA50"/>
  <c r="EB50"/>
  <c r="EC50"/>
  <c r="ED50"/>
  <c r="EE50"/>
  <c r="EF50"/>
  <c r="EG50"/>
  <c r="EH50"/>
  <c r="EI50"/>
  <c r="EJ50"/>
  <c r="EK50"/>
  <c r="EL50"/>
  <c r="EM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E51"/>
  <c r="G51"/>
  <c r="H51"/>
  <c r="M51"/>
  <c r="N51"/>
  <c r="P51"/>
  <c r="Q51"/>
  <c r="R51"/>
  <c r="T51"/>
  <c r="U51"/>
  <c r="V51"/>
  <c r="W51"/>
  <c r="X51"/>
  <c r="Y51"/>
  <c r="Z51"/>
  <c r="AB51"/>
  <c r="AC51"/>
  <c r="AD51"/>
  <c r="AE51"/>
  <c r="AF51"/>
  <c r="AG51"/>
  <c r="AH51"/>
  <c r="AI51"/>
  <c r="AJ51"/>
  <c r="AK51"/>
  <c r="AL51"/>
  <c r="AN51"/>
  <c r="AO51"/>
  <c r="AP51"/>
  <c r="AQ51"/>
  <c r="AR51"/>
  <c r="AS51"/>
  <c r="AT51"/>
  <c r="AU51"/>
  <c r="AV51"/>
  <c r="AW51"/>
  <c r="AY51"/>
  <c r="AZ51"/>
  <c r="BA51"/>
  <c r="BB51"/>
  <c r="BC51"/>
  <c r="BD51"/>
  <c r="BE51"/>
  <c r="BF51"/>
  <c r="BG51"/>
  <c r="BH51"/>
  <c r="BI51"/>
  <c r="BJ51"/>
  <c r="BK51"/>
  <c r="BL51"/>
  <c r="BM51"/>
  <c r="BO51"/>
  <c r="BP51"/>
  <c r="BQ51"/>
  <c r="BR51"/>
  <c r="BS51"/>
  <c r="BT51"/>
  <c r="BU51"/>
  <c r="BV51"/>
  <c r="BW51"/>
  <c r="BX51"/>
  <c r="BY51"/>
  <c r="BZ51"/>
  <c r="CB51"/>
  <c r="CC51"/>
  <c r="CD51"/>
  <c r="CE51"/>
  <c r="CF51"/>
  <c r="CG51"/>
  <c r="CI51"/>
  <c r="CJ51"/>
  <c r="CM51"/>
  <c r="CN51"/>
  <c r="CO51"/>
  <c r="CP51"/>
  <c r="CQ51"/>
  <c r="CT51"/>
  <c r="CU51"/>
  <c r="CV51"/>
  <c r="CX51"/>
  <c r="CY51"/>
  <c r="DB51"/>
  <c r="DC51"/>
  <c r="DD51"/>
  <c r="DE51"/>
  <c r="DF51"/>
  <c r="DG51"/>
  <c r="DI51"/>
  <c r="DJ51"/>
  <c r="DK51"/>
  <c r="DM51"/>
  <c r="DN51"/>
  <c r="DO51"/>
  <c r="DQ51"/>
  <c r="DR51"/>
  <c r="DS51"/>
  <c r="DT51"/>
  <c r="DU51"/>
  <c r="DX51"/>
  <c r="DY51"/>
  <c r="DZ51"/>
  <c r="EA51"/>
  <c r="EB51"/>
  <c r="EC51"/>
  <c r="ED51"/>
  <c r="EE51"/>
  <c r="EF51"/>
  <c r="EG51"/>
  <c r="EH51"/>
  <c r="EI51"/>
  <c r="EJ51"/>
  <c r="EK51"/>
  <c r="EL51"/>
  <c r="EM51"/>
  <c r="EQ51"/>
  <c r="ER51"/>
  <c r="ES51"/>
  <c r="ET51"/>
  <c r="EU51"/>
  <c r="EV51"/>
  <c r="EW51"/>
  <c r="EX51"/>
  <c r="EY51"/>
  <c r="EZ51"/>
  <c r="FA51"/>
  <c r="FB51"/>
  <c r="FD51"/>
  <c r="FE51"/>
  <c r="FF51"/>
  <c r="FH51"/>
  <c r="FI51"/>
  <c r="FJ51"/>
  <c r="FK51"/>
  <c r="FL51"/>
  <c r="FM51"/>
  <c r="FN51"/>
  <c r="FO51"/>
  <c r="FP51"/>
  <c r="FQ51"/>
  <c r="FR51"/>
  <c r="FS51"/>
  <c r="FT51"/>
  <c r="FU51"/>
  <c r="FV51"/>
  <c r="FW51"/>
  <c r="FY51"/>
  <c r="FZ51"/>
  <c r="GA51"/>
  <c r="D50"/>
  <c r="D47"/>
  <c r="E25" i="8"/>
  <c r="I25"/>
  <c r="M25"/>
  <c r="Q25"/>
  <c r="U25"/>
  <c r="Y25"/>
  <c r="AC25"/>
  <c r="AG25"/>
  <c r="AK25"/>
  <c r="AO25"/>
  <c r="AS25"/>
  <c r="AW25"/>
  <c r="BA25"/>
  <c r="BE25"/>
  <c r="BI25"/>
  <c r="BM25"/>
  <c r="BQ25"/>
  <c r="BU25"/>
  <c r="BY25"/>
  <c r="CC25"/>
  <c r="CG25"/>
  <c r="CK25"/>
  <c r="CO25"/>
  <c r="CS25"/>
  <c r="CW25"/>
  <c r="DA25"/>
  <c r="DE25"/>
  <c r="DI25"/>
  <c r="DM25"/>
  <c r="DQ25"/>
  <c r="DU25"/>
  <c r="DY25"/>
  <c r="EC25"/>
  <c r="EG25"/>
  <c r="EK25"/>
  <c r="EO25"/>
  <c r="ES25"/>
  <c r="EW25"/>
  <c r="FA25"/>
  <c r="FE25"/>
  <c r="FI25"/>
  <c r="FM25"/>
  <c r="FQ25"/>
  <c r="E26"/>
  <c r="F26"/>
  <c r="G26"/>
  <c r="G25" s="1"/>
  <c r="H26"/>
  <c r="I26"/>
  <c r="L26"/>
  <c r="M26"/>
  <c r="N26"/>
  <c r="O26"/>
  <c r="O25" s="1"/>
  <c r="P26"/>
  <c r="Q26"/>
  <c r="R26"/>
  <c r="S26"/>
  <c r="S25" s="1"/>
  <c r="T26"/>
  <c r="U26"/>
  <c r="V26"/>
  <c r="W26"/>
  <c r="W25" s="1"/>
  <c r="X26"/>
  <c r="Y26"/>
  <c r="Z26"/>
  <c r="AB26"/>
  <c r="AC26"/>
  <c r="AD26"/>
  <c r="AE26"/>
  <c r="AE25" s="1"/>
  <c r="AF26"/>
  <c r="AG26"/>
  <c r="AH26"/>
  <c r="AI26"/>
  <c r="AI25" s="1"/>
  <c r="AJ26"/>
  <c r="AK26"/>
  <c r="AL26"/>
  <c r="AM26"/>
  <c r="AM25" s="1"/>
  <c r="AN26"/>
  <c r="AO26"/>
  <c r="AP26"/>
  <c r="AQ26"/>
  <c r="AQ25" s="1"/>
  <c r="AR26"/>
  <c r="AS26"/>
  <c r="AT26"/>
  <c r="AU26"/>
  <c r="AU25" s="1"/>
  <c r="AV26"/>
  <c r="AV43" i="1" s="1"/>
  <c r="AW26" i="8"/>
  <c r="AY26"/>
  <c r="AY25" s="1"/>
  <c r="AZ26"/>
  <c r="AZ43" i="1" s="1"/>
  <c r="BA26" i="8"/>
  <c r="BB26"/>
  <c r="BC26"/>
  <c r="BC25" s="1"/>
  <c r="BD26"/>
  <c r="BE26"/>
  <c r="BF26"/>
  <c r="BG26"/>
  <c r="BG25" s="1"/>
  <c r="BH26"/>
  <c r="BI26"/>
  <c r="BJ26"/>
  <c r="BK26"/>
  <c r="BK25" s="1"/>
  <c r="BL26"/>
  <c r="BM26"/>
  <c r="BN26"/>
  <c r="BO26"/>
  <c r="BO25" s="1"/>
  <c r="BP26"/>
  <c r="BQ26"/>
  <c r="BR26"/>
  <c r="BS26"/>
  <c r="BS25" s="1"/>
  <c r="BT26"/>
  <c r="BU26"/>
  <c r="BV26"/>
  <c r="BW26"/>
  <c r="BW25" s="1"/>
  <c r="BX26"/>
  <c r="BY26"/>
  <c r="BZ26"/>
  <c r="CA26"/>
  <c r="CA25" s="1"/>
  <c r="CB26"/>
  <c r="CC26"/>
  <c r="CD26"/>
  <c r="CE26"/>
  <c r="CE25" s="1"/>
  <c r="CF26"/>
  <c r="CG26"/>
  <c r="CH26"/>
  <c r="CI26"/>
  <c r="CI25" s="1"/>
  <c r="CJ26"/>
  <c r="CK26"/>
  <c r="CL26"/>
  <c r="CM26"/>
  <c r="CM25" s="1"/>
  <c r="CN26"/>
  <c r="CO26"/>
  <c r="CP26"/>
  <c r="CQ26"/>
  <c r="CQ25" s="1"/>
  <c r="CR26"/>
  <c r="CS26"/>
  <c r="CT26"/>
  <c r="CU26"/>
  <c r="CU25" s="1"/>
  <c r="CV26"/>
  <c r="CW26"/>
  <c r="CX26"/>
  <c r="CY26"/>
  <c r="CY25" s="1"/>
  <c r="CZ26"/>
  <c r="DA26"/>
  <c r="DB26"/>
  <c r="DC26"/>
  <c r="DC25" s="1"/>
  <c r="DD26"/>
  <c r="DE26"/>
  <c r="DF26"/>
  <c r="DG26"/>
  <c r="DG25" s="1"/>
  <c r="DH26"/>
  <c r="DI26"/>
  <c r="DJ26"/>
  <c r="DK26"/>
  <c r="DK25" s="1"/>
  <c r="DL26"/>
  <c r="DM26"/>
  <c r="DN26"/>
  <c r="DO26"/>
  <c r="DO25" s="1"/>
  <c r="DP26"/>
  <c r="DQ26"/>
  <c r="DR26"/>
  <c r="DS26"/>
  <c r="DS25" s="1"/>
  <c r="DT26"/>
  <c r="DU26"/>
  <c r="DV26"/>
  <c r="DW26"/>
  <c r="DX26"/>
  <c r="DY26"/>
  <c r="DZ26"/>
  <c r="EA26"/>
  <c r="EA25" s="1"/>
  <c r="EB26"/>
  <c r="EC26"/>
  <c r="ED26"/>
  <c r="EE26"/>
  <c r="EE25" s="1"/>
  <c r="EF26"/>
  <c r="EG26"/>
  <c r="EH26"/>
  <c r="EI26"/>
  <c r="EI25" s="1"/>
  <c r="EJ26"/>
  <c r="EK26"/>
  <c r="EL26"/>
  <c r="EM26"/>
  <c r="EM25" s="1"/>
  <c r="EN26"/>
  <c r="EO26"/>
  <c r="EP26"/>
  <c r="EQ26"/>
  <c r="EQ25" s="1"/>
  <c r="ER26"/>
  <c r="ES26"/>
  <c r="ET26"/>
  <c r="EU26"/>
  <c r="EU25" s="1"/>
  <c r="EV26"/>
  <c r="EW26"/>
  <c r="EX26"/>
  <c r="EY26"/>
  <c r="EY25" s="1"/>
  <c r="EZ26"/>
  <c r="FA26"/>
  <c r="FB26"/>
  <c r="FC26"/>
  <c r="FC25" s="1"/>
  <c r="FD26"/>
  <c r="FE26"/>
  <c r="FF26"/>
  <c r="FG26"/>
  <c r="FG25" s="1"/>
  <c r="FH26"/>
  <c r="FI26"/>
  <c r="FJ26"/>
  <c r="FK26"/>
  <c r="FK25" s="1"/>
  <c r="FL26"/>
  <c r="FM26"/>
  <c r="FN26"/>
  <c r="FO26"/>
  <c r="FO25" s="1"/>
  <c r="FP26"/>
  <c r="FQ26"/>
  <c r="FR26"/>
  <c r="FS26"/>
  <c r="FS25" s="1"/>
  <c r="FT26"/>
  <c r="FU26"/>
  <c r="FU25" s="1"/>
  <c r="FV26"/>
  <c r="FW26"/>
  <c r="FW25" s="1"/>
  <c r="FX26"/>
  <c r="FY26"/>
  <c r="FY25" s="1"/>
  <c r="FZ26"/>
  <c r="GA26"/>
  <c r="GA25" s="1"/>
  <c r="E27"/>
  <c r="F27"/>
  <c r="G27"/>
  <c r="H27"/>
  <c r="I27"/>
  <c r="L27"/>
  <c r="L45" i="1" s="1"/>
  <c r="M27" i="8"/>
  <c r="N27"/>
  <c r="O27"/>
  <c r="P27"/>
  <c r="Q27"/>
  <c r="R27"/>
  <c r="S27"/>
  <c r="T27"/>
  <c r="U27"/>
  <c r="V27"/>
  <c r="W27"/>
  <c r="X27"/>
  <c r="Y27"/>
  <c r="Z27"/>
  <c r="AB27"/>
  <c r="AC27"/>
  <c r="AD27"/>
  <c r="AE27"/>
  <c r="AF27"/>
  <c r="AG27"/>
  <c r="AH27"/>
  <c r="AI27"/>
  <c r="AJ27"/>
  <c r="AK27"/>
  <c r="AL27"/>
  <c r="AM27"/>
  <c r="AN27"/>
  <c r="AO27"/>
  <c r="AP27"/>
  <c r="AQ27"/>
  <c r="AR27"/>
  <c r="AS27"/>
  <c r="AT27"/>
  <c r="AU27"/>
  <c r="AV27"/>
  <c r="AV45" i="1" s="1"/>
  <c r="AW27" i="8"/>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E28"/>
  <c r="F28"/>
  <c r="G28"/>
  <c r="H28"/>
  <c r="I28"/>
  <c r="L28"/>
  <c r="L46" i="1" s="1"/>
  <c r="M28" i="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E29"/>
  <c r="F29"/>
  <c r="G29"/>
  <c r="H29"/>
  <c r="I29"/>
  <c r="L29"/>
  <c r="L47" i="1" s="1"/>
  <c r="M29" i="8"/>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X29"/>
  <c r="DY29"/>
  <c r="DZ29"/>
  <c r="EA29"/>
  <c r="EB29"/>
  <c r="EC29"/>
  <c r="ED29"/>
  <c r="EE29"/>
  <c r="EF29"/>
  <c r="EG29"/>
  <c r="EH29"/>
  <c r="EI29"/>
  <c r="EJ29"/>
  <c r="EK29"/>
  <c r="EL29"/>
  <c r="EM29"/>
  <c r="EN29"/>
  <c r="EN47" i="1" s="1"/>
  <c r="EO29" i="8"/>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D46" i="1"/>
  <c r="D45"/>
  <c r="F24" i="8"/>
  <c r="D24" s="1"/>
  <c r="I24"/>
  <c r="K24"/>
  <c r="K29" s="1"/>
  <c r="K47" i="1" s="1"/>
  <c r="O24" i="8"/>
  <c r="S24"/>
  <c r="AA24"/>
  <c r="AM24"/>
  <c r="AX24"/>
  <c r="BN24"/>
  <c r="CA24"/>
  <c r="CH24"/>
  <c r="CK24"/>
  <c r="CL24"/>
  <c r="CS24"/>
  <c r="CW24"/>
  <c r="CR24" s="1"/>
  <c r="DA24"/>
  <c r="CZ24" s="1"/>
  <c r="DH24"/>
  <c r="DL24"/>
  <c r="DP24"/>
  <c r="DW24"/>
  <c r="DW19" s="1"/>
  <c r="EP24"/>
  <c r="FC24"/>
  <c r="EO24" s="1"/>
  <c r="FG24"/>
  <c r="FX24"/>
  <c r="E40" i="6"/>
  <c r="G40"/>
  <c r="H40"/>
  <c r="L40"/>
  <c r="L51" i="1" s="1"/>
  <c r="M40" i="6"/>
  <c r="N40"/>
  <c r="P40"/>
  <c r="Q40"/>
  <c r="R40"/>
  <c r="T40"/>
  <c r="U40"/>
  <c r="V40"/>
  <c r="W40"/>
  <c r="X40"/>
  <c r="Y40"/>
  <c r="Z40"/>
  <c r="AB40"/>
  <c r="AC40"/>
  <c r="AD40"/>
  <c r="AE40"/>
  <c r="AF40"/>
  <c r="AG40"/>
  <c r="AH40"/>
  <c r="AI40"/>
  <c r="AJ40"/>
  <c r="AK40"/>
  <c r="AL40"/>
  <c r="AN40"/>
  <c r="AO40"/>
  <c r="AP40"/>
  <c r="AQ40"/>
  <c r="AR40"/>
  <c r="AS40"/>
  <c r="AT40"/>
  <c r="AU40"/>
  <c r="AV40"/>
  <c r="AW40"/>
  <c r="AY40"/>
  <c r="AZ40"/>
  <c r="BA40"/>
  <c r="BB40"/>
  <c r="BC40"/>
  <c r="BD40"/>
  <c r="BE40"/>
  <c r="BF40"/>
  <c r="BG40"/>
  <c r="BH40"/>
  <c r="BI40"/>
  <c r="BJ40"/>
  <c r="BK40"/>
  <c r="BL40"/>
  <c r="BM40"/>
  <c r="BO40"/>
  <c r="BP40"/>
  <c r="BQ40"/>
  <c r="BR40"/>
  <c r="BS40"/>
  <c r="BT40"/>
  <c r="BU40"/>
  <c r="BV40"/>
  <c r="BW40"/>
  <c r="BX40"/>
  <c r="BY40"/>
  <c r="BZ40"/>
  <c r="CB40"/>
  <c r="CC40"/>
  <c r="CD40"/>
  <c r="CE40"/>
  <c r="CF40"/>
  <c r="CG40"/>
  <c r="CI40"/>
  <c r="CJ40"/>
  <c r="CM40"/>
  <c r="CN40"/>
  <c r="CO40"/>
  <c r="CP40"/>
  <c r="CQ40"/>
  <c r="CT40"/>
  <c r="CU40"/>
  <c r="CV40"/>
  <c r="CX40"/>
  <c r="CY40"/>
  <c r="DB40"/>
  <c r="DC40"/>
  <c r="DD40"/>
  <c r="DE40"/>
  <c r="DF40"/>
  <c r="DG40"/>
  <c r="DI40"/>
  <c r="DJ40"/>
  <c r="DK40"/>
  <c r="DM40"/>
  <c r="DN40"/>
  <c r="DO40"/>
  <c r="DQ40"/>
  <c r="DR40"/>
  <c r="DS40"/>
  <c r="DT40"/>
  <c r="DU40"/>
  <c r="DX40"/>
  <c r="DY40"/>
  <c r="DZ40"/>
  <c r="EA40"/>
  <c r="EB40"/>
  <c r="EC40"/>
  <c r="ED40"/>
  <c r="EE40"/>
  <c r="EF40"/>
  <c r="EG40"/>
  <c r="EH40"/>
  <c r="EI40"/>
  <c r="EJ40"/>
  <c r="EK40"/>
  <c r="EL40"/>
  <c r="EM40"/>
  <c r="EN40"/>
  <c r="EN51" i="1" s="1"/>
  <c r="EQ40" i="6"/>
  <c r="ER40"/>
  <c r="ES40"/>
  <c r="ET40"/>
  <c r="EU40"/>
  <c r="EV40"/>
  <c r="EW40"/>
  <c r="EX40"/>
  <c r="EY40"/>
  <c r="EZ40"/>
  <c r="FA40"/>
  <c r="FB40"/>
  <c r="FD40"/>
  <c r="FE40"/>
  <c r="FF40"/>
  <c r="FH40"/>
  <c r="FI40"/>
  <c r="FJ40"/>
  <c r="FK40"/>
  <c r="FL40"/>
  <c r="FM40"/>
  <c r="FN40"/>
  <c r="FO40"/>
  <c r="FP40"/>
  <c r="FQ40"/>
  <c r="FR40"/>
  <c r="FS40"/>
  <c r="FT40"/>
  <c r="FU40"/>
  <c r="FV40"/>
  <c r="FW40"/>
  <c r="FY40"/>
  <c r="FZ40"/>
  <c r="GA40"/>
  <c r="E39"/>
  <c r="F39"/>
  <c r="G39"/>
  <c r="H39"/>
  <c r="I39"/>
  <c r="L39"/>
  <c r="L50" i="1" s="1"/>
  <c r="M39" i="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X39"/>
  <c r="DY39"/>
  <c r="DZ39"/>
  <c r="EA39"/>
  <c r="EB39"/>
  <c r="EC39"/>
  <c r="ED39"/>
  <c r="EE39"/>
  <c r="EF39"/>
  <c r="EG39"/>
  <c r="EH39"/>
  <c r="EI39"/>
  <c r="EJ39"/>
  <c r="EK39"/>
  <c r="EL39"/>
  <c r="EM39"/>
  <c r="EN39"/>
  <c r="EN50" i="1" s="1"/>
  <c r="EO39" i="6"/>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D39"/>
  <c r="F11"/>
  <c r="I11"/>
  <c r="D11" s="1"/>
  <c r="K11"/>
  <c r="K39" s="1"/>
  <c r="K50" i="1" s="1"/>
  <c r="O11" i="6"/>
  <c r="S11"/>
  <c r="AM11"/>
  <c r="AA11" s="1"/>
  <c r="BN11"/>
  <c r="AX11" s="1"/>
  <c r="CA11"/>
  <c r="CH11"/>
  <c r="CL11"/>
  <c r="CK11" s="1"/>
  <c r="CS11"/>
  <c r="CR11" s="1"/>
  <c r="CW11"/>
  <c r="DA11"/>
  <c r="DH11"/>
  <c r="CZ11" s="1"/>
  <c r="DL11"/>
  <c r="DP11"/>
  <c r="DW11"/>
  <c r="DV11" s="1"/>
  <c r="DV39" s="1"/>
  <c r="DV50" i="1" s="1"/>
  <c r="EP11" i="6"/>
  <c r="EO11" s="1"/>
  <c r="FC11"/>
  <c r="FG11"/>
  <c r="FX11"/>
  <c r="F18" i="8"/>
  <c r="D18" s="1"/>
  <c r="I18"/>
  <c r="K18"/>
  <c r="K28" s="1"/>
  <c r="K46" i="1" s="1"/>
  <c r="O18" i="8"/>
  <c r="S18"/>
  <c r="AA18"/>
  <c r="AM18"/>
  <c r="AX18"/>
  <c r="BN18"/>
  <c r="CA18"/>
  <c r="CH18"/>
  <c r="CK18"/>
  <c r="CL18"/>
  <c r="CS18"/>
  <c r="CW18"/>
  <c r="CR18" s="1"/>
  <c r="DA18"/>
  <c r="CZ18" s="1"/>
  <c r="DH18"/>
  <c r="DL18"/>
  <c r="DP18"/>
  <c r="DW18"/>
  <c r="EP18"/>
  <c r="FC18"/>
  <c r="EO18" s="1"/>
  <c r="DV18" s="1"/>
  <c r="FG18"/>
  <c r="FX18"/>
  <c r="E36" i="6"/>
  <c r="E35" s="1"/>
  <c r="G36"/>
  <c r="G35" s="1"/>
  <c r="H36"/>
  <c r="H35" s="1"/>
  <c r="L36"/>
  <c r="M36"/>
  <c r="M35" s="1"/>
  <c r="N36"/>
  <c r="N35" s="1"/>
  <c r="P36"/>
  <c r="P35" s="1"/>
  <c r="Q36"/>
  <c r="Q35" s="1"/>
  <c r="R36"/>
  <c r="R35" s="1"/>
  <c r="T36"/>
  <c r="T35" s="1"/>
  <c r="U36"/>
  <c r="U35" s="1"/>
  <c r="V36"/>
  <c r="W36"/>
  <c r="X36"/>
  <c r="Y36"/>
  <c r="Z36"/>
  <c r="Z35" s="1"/>
  <c r="AB36"/>
  <c r="AB35" s="1"/>
  <c r="AC36"/>
  <c r="AC35" s="1"/>
  <c r="AD36"/>
  <c r="AD35" s="1"/>
  <c r="AE36"/>
  <c r="AE35" s="1"/>
  <c r="AF36"/>
  <c r="AF35" s="1"/>
  <c r="AG36"/>
  <c r="AG35" s="1"/>
  <c r="AH36"/>
  <c r="AH35" s="1"/>
  <c r="AI36"/>
  <c r="AI35" s="1"/>
  <c r="AJ36"/>
  <c r="AJ35" s="1"/>
  <c r="AK36"/>
  <c r="AK35" s="1"/>
  <c r="AL36"/>
  <c r="AL35" s="1"/>
  <c r="AN36"/>
  <c r="AN35" s="1"/>
  <c r="AO36"/>
  <c r="AO35" s="1"/>
  <c r="AP36"/>
  <c r="AP35" s="1"/>
  <c r="AQ36"/>
  <c r="AQ35" s="1"/>
  <c r="AR36"/>
  <c r="AR35" s="1"/>
  <c r="AS36"/>
  <c r="AS35" s="1"/>
  <c r="AT36"/>
  <c r="AT35" s="1"/>
  <c r="AU36"/>
  <c r="AU35" s="1"/>
  <c r="AV36"/>
  <c r="AV35" s="1"/>
  <c r="AW36"/>
  <c r="AW35" s="1"/>
  <c r="AY36"/>
  <c r="AY35" s="1"/>
  <c r="AZ36"/>
  <c r="AZ35" s="1"/>
  <c r="BA36"/>
  <c r="BA35" s="1"/>
  <c r="BB36"/>
  <c r="BB35" s="1"/>
  <c r="BC36"/>
  <c r="BC35" s="1"/>
  <c r="BD36"/>
  <c r="BD35" s="1"/>
  <c r="BE36"/>
  <c r="BE35" s="1"/>
  <c r="BF36"/>
  <c r="BF35" s="1"/>
  <c r="BG36"/>
  <c r="BG35" s="1"/>
  <c r="BH36"/>
  <c r="BH35" s="1"/>
  <c r="BI36"/>
  <c r="BI35" s="1"/>
  <c r="BJ36"/>
  <c r="BJ35" s="1"/>
  <c r="BK36"/>
  <c r="BK35" s="1"/>
  <c r="BL36"/>
  <c r="BL35" s="1"/>
  <c r="BM36"/>
  <c r="BM35" s="1"/>
  <c r="BO36"/>
  <c r="BO35" s="1"/>
  <c r="BP36"/>
  <c r="BP35" s="1"/>
  <c r="BQ36"/>
  <c r="BQ35" s="1"/>
  <c r="BR36"/>
  <c r="BR35" s="1"/>
  <c r="BS36"/>
  <c r="BS35" s="1"/>
  <c r="BT36"/>
  <c r="BT35" s="1"/>
  <c r="BU36"/>
  <c r="BU35" s="1"/>
  <c r="BV36"/>
  <c r="BV35" s="1"/>
  <c r="BW36"/>
  <c r="BW35" s="1"/>
  <c r="BX36"/>
  <c r="BX35" s="1"/>
  <c r="BY36"/>
  <c r="BY35" s="1"/>
  <c r="BZ36"/>
  <c r="BZ35" s="1"/>
  <c r="CB36"/>
  <c r="CB35" s="1"/>
  <c r="CC36"/>
  <c r="CC35" s="1"/>
  <c r="CD36"/>
  <c r="CD35" s="1"/>
  <c r="CE36"/>
  <c r="CE35" s="1"/>
  <c r="CF36"/>
  <c r="CF35" s="1"/>
  <c r="CG36"/>
  <c r="CG35" s="1"/>
  <c r="CI36"/>
  <c r="CI35" s="1"/>
  <c r="CJ36"/>
  <c r="CJ35" s="1"/>
  <c r="CM36"/>
  <c r="CM35" s="1"/>
  <c r="CN36"/>
  <c r="CN35" s="1"/>
  <c r="CO36"/>
  <c r="CO35" s="1"/>
  <c r="CP36"/>
  <c r="CP35" s="1"/>
  <c r="CQ36"/>
  <c r="CQ35" s="1"/>
  <c r="CT36"/>
  <c r="CT35" s="1"/>
  <c r="CU36"/>
  <c r="CU35" s="1"/>
  <c r="CV36"/>
  <c r="CV35" s="1"/>
  <c r="CX36"/>
  <c r="CX35" s="1"/>
  <c r="CY36"/>
  <c r="CY35" s="1"/>
  <c r="DB36"/>
  <c r="DB35" s="1"/>
  <c r="DC36"/>
  <c r="DC35" s="1"/>
  <c r="DD36"/>
  <c r="DD35" s="1"/>
  <c r="DE36"/>
  <c r="DE35" s="1"/>
  <c r="DF36"/>
  <c r="DF35" s="1"/>
  <c r="DG36"/>
  <c r="DG35" s="1"/>
  <c r="DI36"/>
  <c r="DI35" s="1"/>
  <c r="DJ36"/>
  <c r="DJ35" s="1"/>
  <c r="DK36"/>
  <c r="DK35" s="1"/>
  <c r="DM36"/>
  <c r="DM35" s="1"/>
  <c r="DN36"/>
  <c r="DN35" s="1"/>
  <c r="DO36"/>
  <c r="DO35" s="1"/>
  <c r="DQ36"/>
  <c r="DQ35" s="1"/>
  <c r="DR36"/>
  <c r="DR35" s="1"/>
  <c r="DS36"/>
  <c r="DS35" s="1"/>
  <c r="DT36"/>
  <c r="DT35" s="1"/>
  <c r="DU36"/>
  <c r="DU35" s="1"/>
  <c r="DX36"/>
  <c r="DX35" s="1"/>
  <c r="DY36"/>
  <c r="DY35" s="1"/>
  <c r="DZ36"/>
  <c r="DZ35" s="1"/>
  <c r="EA36"/>
  <c r="EA35" s="1"/>
  <c r="EB36"/>
  <c r="EB35" s="1"/>
  <c r="EC36"/>
  <c r="EC35" s="1"/>
  <c r="ED36"/>
  <c r="ED35" s="1"/>
  <c r="EE36"/>
  <c r="EE35" s="1"/>
  <c r="EF36"/>
  <c r="EF35" s="1"/>
  <c r="EG36"/>
  <c r="EG35" s="1"/>
  <c r="EH36"/>
  <c r="EH35" s="1"/>
  <c r="EI36"/>
  <c r="EI35" s="1"/>
  <c r="EJ36"/>
  <c r="EJ35" s="1"/>
  <c r="EK36"/>
  <c r="EK35" s="1"/>
  <c r="EL36"/>
  <c r="EL35" s="1"/>
  <c r="EM36"/>
  <c r="EM35" s="1"/>
  <c r="EN36"/>
  <c r="EN43" i="1" s="1"/>
  <c r="EQ36" i="6"/>
  <c r="EQ35" s="1"/>
  <c r="ER36"/>
  <c r="ER35" s="1"/>
  <c r="ES36"/>
  <c r="ES35" s="1"/>
  <c r="ET36"/>
  <c r="ET35" s="1"/>
  <c r="EU36"/>
  <c r="EU35" s="1"/>
  <c r="EV36"/>
  <c r="EV35" s="1"/>
  <c r="EW36"/>
  <c r="EW35" s="1"/>
  <c r="EX36"/>
  <c r="EX35" s="1"/>
  <c r="EY36"/>
  <c r="EY35" s="1"/>
  <c r="EZ36"/>
  <c r="EZ35" s="1"/>
  <c r="FA36"/>
  <c r="FA35" s="1"/>
  <c r="FB36"/>
  <c r="FB35" s="1"/>
  <c r="FD36"/>
  <c r="FD35" s="1"/>
  <c r="FE36"/>
  <c r="FE35" s="1"/>
  <c r="FF36"/>
  <c r="FF35" s="1"/>
  <c r="FH36"/>
  <c r="FH35" s="1"/>
  <c r="FI36"/>
  <c r="FI35" s="1"/>
  <c r="FJ36"/>
  <c r="FJ35" s="1"/>
  <c r="FK36"/>
  <c r="FK35" s="1"/>
  <c r="FL36"/>
  <c r="FL35" s="1"/>
  <c r="FM36"/>
  <c r="FM35" s="1"/>
  <c r="FN36"/>
  <c r="FO36"/>
  <c r="FO35" s="1"/>
  <c r="FP36"/>
  <c r="FP35" s="1"/>
  <c r="FQ36"/>
  <c r="FQ35" s="1"/>
  <c r="FR36"/>
  <c r="FS36"/>
  <c r="FS35" s="1"/>
  <c r="FT36"/>
  <c r="FT35" s="1"/>
  <c r="FU36"/>
  <c r="FU35" s="1"/>
  <c r="FV36"/>
  <c r="FW36"/>
  <c r="FW35" s="1"/>
  <c r="FY36"/>
  <c r="FY35" s="1"/>
  <c r="FZ36"/>
  <c r="FZ35" s="1"/>
  <c r="GA36"/>
  <c r="E37"/>
  <c r="G37"/>
  <c r="H37"/>
  <c r="L37"/>
  <c r="L48" i="1" s="1"/>
  <c r="M37" i="6"/>
  <c r="N37"/>
  <c r="P37"/>
  <c r="Q37"/>
  <c r="R37"/>
  <c r="T37"/>
  <c r="U37"/>
  <c r="V37"/>
  <c r="W37"/>
  <c r="X37"/>
  <c r="Y37"/>
  <c r="Z37"/>
  <c r="AB37"/>
  <c r="AC37"/>
  <c r="AD37"/>
  <c r="AE37"/>
  <c r="AF37"/>
  <c r="AG37"/>
  <c r="AH37"/>
  <c r="AI37"/>
  <c r="AJ37"/>
  <c r="AK37"/>
  <c r="AL37"/>
  <c r="AN37"/>
  <c r="AO37"/>
  <c r="AP37"/>
  <c r="AQ37"/>
  <c r="AR37"/>
  <c r="AS37"/>
  <c r="AT37"/>
  <c r="AU37"/>
  <c r="AV37"/>
  <c r="AW37"/>
  <c r="AY37"/>
  <c r="AZ37"/>
  <c r="BA37"/>
  <c r="BB37"/>
  <c r="BC37"/>
  <c r="BD37"/>
  <c r="BE37"/>
  <c r="BF37"/>
  <c r="BG37"/>
  <c r="BH37"/>
  <c r="BI37"/>
  <c r="BJ37"/>
  <c r="BK37"/>
  <c r="BL37"/>
  <c r="BM37"/>
  <c r="BO37"/>
  <c r="BP37"/>
  <c r="BQ37"/>
  <c r="BR37"/>
  <c r="BS37"/>
  <c r="BT37"/>
  <c r="BU37"/>
  <c r="BV37"/>
  <c r="BW37"/>
  <c r="BX37"/>
  <c r="BY37"/>
  <c r="BZ37"/>
  <c r="CB37"/>
  <c r="CC37"/>
  <c r="CD37"/>
  <c r="CE37"/>
  <c r="CF37"/>
  <c r="CG37"/>
  <c r="CI37"/>
  <c r="CJ37"/>
  <c r="CM37"/>
  <c r="CN37"/>
  <c r="CO37"/>
  <c r="CP37"/>
  <c r="CQ37"/>
  <c r="CT37"/>
  <c r="CU37"/>
  <c r="CV37"/>
  <c r="CX37"/>
  <c r="CY37"/>
  <c r="DB37"/>
  <c r="DC37"/>
  <c r="DD37"/>
  <c r="DE37"/>
  <c r="DF37"/>
  <c r="DG37"/>
  <c r="DI37"/>
  <c r="DJ37"/>
  <c r="DK37"/>
  <c r="DM37"/>
  <c r="DN37"/>
  <c r="DO37"/>
  <c r="DQ37"/>
  <c r="DR37"/>
  <c r="DS37"/>
  <c r="DT37"/>
  <c r="DU37"/>
  <c r="DX37"/>
  <c r="DY37"/>
  <c r="DZ37"/>
  <c r="EA37"/>
  <c r="EB37"/>
  <c r="EC37"/>
  <c r="ED37"/>
  <c r="EE37"/>
  <c r="EF37"/>
  <c r="EG37"/>
  <c r="EH37"/>
  <c r="EI37"/>
  <c r="EJ37"/>
  <c r="EK37"/>
  <c r="EL37"/>
  <c r="EM37"/>
  <c r="EN37"/>
  <c r="EQ37"/>
  <c r="ER37"/>
  <c r="ES37"/>
  <c r="ET37"/>
  <c r="EU37"/>
  <c r="EV37"/>
  <c r="EW37"/>
  <c r="EX37"/>
  <c r="EY37"/>
  <c r="EZ37"/>
  <c r="FA37"/>
  <c r="FB37"/>
  <c r="FD37"/>
  <c r="FE37"/>
  <c r="FF37"/>
  <c r="FH37"/>
  <c r="FI37"/>
  <c r="FJ37"/>
  <c r="FK37"/>
  <c r="FL37"/>
  <c r="FM37"/>
  <c r="FN37"/>
  <c r="FO37"/>
  <c r="FP37"/>
  <c r="FQ37"/>
  <c r="FR37"/>
  <c r="FS37"/>
  <c r="FT37"/>
  <c r="FU37"/>
  <c r="FV37"/>
  <c r="FW37"/>
  <c r="FY37"/>
  <c r="FZ37"/>
  <c r="GA37"/>
  <c r="E38"/>
  <c r="G38"/>
  <c r="H38"/>
  <c r="L38"/>
  <c r="L49" i="1" s="1"/>
  <c r="M38" i="6"/>
  <c r="N38"/>
  <c r="P38"/>
  <c r="Q38"/>
  <c r="R38"/>
  <c r="T38"/>
  <c r="U38"/>
  <c r="V38"/>
  <c r="W38"/>
  <c r="X38"/>
  <c r="Y38"/>
  <c r="Z38"/>
  <c r="AB38"/>
  <c r="AC38"/>
  <c r="AD38"/>
  <c r="AE38"/>
  <c r="AF38"/>
  <c r="AG38"/>
  <c r="AH38"/>
  <c r="AI38"/>
  <c r="AJ38"/>
  <c r="AK38"/>
  <c r="AL38"/>
  <c r="AN38"/>
  <c r="AO38"/>
  <c r="AP38"/>
  <c r="AQ38"/>
  <c r="AR38"/>
  <c r="AS38"/>
  <c r="AT38"/>
  <c r="AU38"/>
  <c r="AV38"/>
  <c r="AW38"/>
  <c r="AY38"/>
  <c r="AZ38"/>
  <c r="BA38"/>
  <c r="BB38"/>
  <c r="BC38"/>
  <c r="BD38"/>
  <c r="BE38"/>
  <c r="BF38"/>
  <c r="BG38"/>
  <c r="BH38"/>
  <c r="BI38"/>
  <c r="BJ38"/>
  <c r="BK38"/>
  <c r="BL38"/>
  <c r="BM38"/>
  <c r="BO38"/>
  <c r="BP38"/>
  <c r="BQ38"/>
  <c r="BR38"/>
  <c r="BS38"/>
  <c r="BT38"/>
  <c r="BU38"/>
  <c r="BV38"/>
  <c r="BW38"/>
  <c r="BX38"/>
  <c r="BY38"/>
  <c r="BZ38"/>
  <c r="CB38"/>
  <c r="CC38"/>
  <c r="CD38"/>
  <c r="CE38"/>
  <c r="CF38"/>
  <c r="CG38"/>
  <c r="CI38"/>
  <c r="CJ38"/>
  <c r="CM38"/>
  <c r="CN38"/>
  <c r="CO38"/>
  <c r="CP38"/>
  <c r="CQ38"/>
  <c r="CT38"/>
  <c r="CU38"/>
  <c r="CV38"/>
  <c r="CX38"/>
  <c r="CY38"/>
  <c r="DB38"/>
  <c r="DC38"/>
  <c r="DD38"/>
  <c r="DE38"/>
  <c r="DF38"/>
  <c r="DG38"/>
  <c r="DI38"/>
  <c r="DJ38"/>
  <c r="DK38"/>
  <c r="DM38"/>
  <c r="DN38"/>
  <c r="DO38"/>
  <c r="DQ38"/>
  <c r="DR38"/>
  <c r="DS38"/>
  <c r="DT38"/>
  <c r="DU38"/>
  <c r="DX38"/>
  <c r="DY38"/>
  <c r="DZ38"/>
  <c r="EA38"/>
  <c r="EB38"/>
  <c r="EC38"/>
  <c r="ED38"/>
  <c r="EE38"/>
  <c r="EF38"/>
  <c r="EG38"/>
  <c r="EH38"/>
  <c r="EI38"/>
  <c r="EJ38"/>
  <c r="EK38"/>
  <c r="EL38"/>
  <c r="EM38"/>
  <c r="EN38"/>
  <c r="EQ38"/>
  <c r="ER38"/>
  <c r="ES38"/>
  <c r="ET38"/>
  <c r="EU38"/>
  <c r="EV38"/>
  <c r="EW38"/>
  <c r="EX38"/>
  <c r="EY38"/>
  <c r="EZ38"/>
  <c r="FA38"/>
  <c r="FB38"/>
  <c r="FD38"/>
  <c r="FE38"/>
  <c r="FF38"/>
  <c r="FH38"/>
  <c r="FI38"/>
  <c r="FJ38"/>
  <c r="FK38"/>
  <c r="FL38"/>
  <c r="FM38"/>
  <c r="FN38"/>
  <c r="FO38"/>
  <c r="FP38"/>
  <c r="FQ38"/>
  <c r="FR38"/>
  <c r="FS38"/>
  <c r="FT38"/>
  <c r="FU38"/>
  <c r="FV38"/>
  <c r="FW38"/>
  <c r="FY38"/>
  <c r="FZ38"/>
  <c r="GA38"/>
  <c r="DW39" l="1"/>
  <c r="DW50" i="1" s="1"/>
  <c r="DV24" i="8"/>
  <c r="GB24" s="1"/>
  <c r="DW29"/>
  <c r="DW47" i="1" s="1"/>
  <c r="X35" i="6"/>
  <c r="X43" i="1"/>
  <c r="W35" i="6"/>
  <c r="W43" i="1"/>
  <c r="M53"/>
  <c r="K12" i="9"/>
  <c r="K32" i="1" s="1"/>
  <c r="EN35" i="6"/>
  <c r="FV35"/>
  <c r="Y35"/>
  <c r="Y43" i="1"/>
  <c r="V35" i="6"/>
  <c r="FR35"/>
  <c r="FR43" i="1"/>
  <c r="GA35" i="6"/>
  <c r="FN35"/>
  <c r="J14" i="9"/>
  <c r="J19" s="1"/>
  <c r="J54" i="1" s="1"/>
  <c r="J13" i="9"/>
  <c r="GB13" s="1"/>
  <c r="K18"/>
  <c r="K53" i="1" s="1"/>
  <c r="J11" i="9"/>
  <c r="J20" s="1"/>
  <c r="J55" i="1" s="1"/>
  <c r="L35" i="6"/>
  <c r="J24" i="8"/>
  <c r="J29" s="1"/>
  <c r="J47" i="1" s="1"/>
  <c r="J18" i="8"/>
  <c r="J28" s="1"/>
  <c r="J46" i="1" s="1"/>
  <c r="GB11" i="9"/>
  <c r="D20"/>
  <c r="J15"/>
  <c r="GB15" s="1"/>
  <c r="FZ25" i="8"/>
  <c r="FX25"/>
  <c r="FV25"/>
  <c r="FT25"/>
  <c r="FR25"/>
  <c r="FP25"/>
  <c r="FN25"/>
  <c r="FL25"/>
  <c r="FJ25"/>
  <c r="FH25"/>
  <c r="FF25"/>
  <c r="FD25"/>
  <c r="FB25"/>
  <c r="EZ25"/>
  <c r="EX25"/>
  <c r="EV25"/>
  <c r="ET25"/>
  <c r="ER25"/>
  <c r="EP25"/>
  <c r="EN25"/>
  <c r="EL25"/>
  <c r="EJ25"/>
  <c r="EH25"/>
  <c r="EF25"/>
  <c r="ED25"/>
  <c r="EB25"/>
  <c r="DZ25"/>
  <c r="DX25"/>
  <c r="DT25"/>
  <c r="DR25"/>
  <c r="DP25"/>
  <c r="DN25"/>
  <c r="DL25"/>
  <c r="DJ25"/>
  <c r="DH25"/>
  <c r="DF25"/>
  <c r="DD25"/>
  <c r="DB25"/>
  <c r="CZ25"/>
  <c r="CX25"/>
  <c r="CV25"/>
  <c r="CT25"/>
  <c r="CR25"/>
  <c r="CP25"/>
  <c r="CN25"/>
  <c r="CL25"/>
  <c r="CJ25"/>
  <c r="CH25"/>
  <c r="CF25"/>
  <c r="CD25"/>
  <c r="CB25"/>
  <c r="BZ25"/>
  <c r="BX25"/>
  <c r="BV25"/>
  <c r="BT25"/>
  <c r="BR25"/>
  <c r="BP25"/>
  <c r="BN25"/>
  <c r="BL25"/>
  <c r="BJ25"/>
  <c r="BH25"/>
  <c r="BF25"/>
  <c r="BD25"/>
  <c r="BB25"/>
  <c r="AZ25"/>
  <c r="AV25"/>
  <c r="AT25"/>
  <c r="AR25"/>
  <c r="AP25"/>
  <c r="AN25"/>
  <c r="AL25"/>
  <c r="AJ25"/>
  <c r="AH25"/>
  <c r="AF25"/>
  <c r="AD25"/>
  <c r="AB25"/>
  <c r="Z25"/>
  <c r="X25"/>
  <c r="V25"/>
  <c r="T25"/>
  <c r="R25"/>
  <c r="P25"/>
  <c r="N25"/>
  <c r="L25"/>
  <c r="H25"/>
  <c r="F25"/>
  <c r="J11" i="6"/>
  <c r="GB18" i="8"/>
  <c r="DW25" l="1"/>
  <c r="DV19"/>
  <c r="DV29"/>
  <c r="GB14" i="9"/>
  <c r="GB19" s="1"/>
  <c r="GB54" i="1" s="1"/>
  <c r="G131" i="14"/>
  <c r="GB12" i="9"/>
  <c r="GB32" i="1" s="1"/>
  <c r="GB18" i="9"/>
  <c r="GB53" i="1" s="1"/>
  <c r="J12" i="9"/>
  <c r="J32" i="1" s="1"/>
  <c r="J18" i="9"/>
  <c r="J53" i="1" s="1"/>
  <c r="G125" i="14"/>
  <c r="F129" i="15" s="1"/>
  <c r="G94" i="16" s="1"/>
  <c r="GB20" i="9"/>
  <c r="GB55" i="1" s="1"/>
  <c r="GB11" i="6"/>
  <c r="J39"/>
  <c r="J50" i="1" s="1"/>
  <c r="G77" i="14"/>
  <c r="GB29" i="8"/>
  <c r="GB47" i="1" s="1"/>
  <c r="G69" i="14"/>
  <c r="GB28" i="8"/>
  <c r="GB46" i="1" s="1"/>
  <c r="H24" i="2"/>
  <c r="L24"/>
  <c r="P24"/>
  <c r="T24"/>
  <c r="X24"/>
  <c r="AB24"/>
  <c r="AF24"/>
  <c r="AJ24"/>
  <c r="AN24"/>
  <c r="AR24"/>
  <c r="AV24"/>
  <c r="AZ24"/>
  <c r="BD24"/>
  <c r="BH24"/>
  <c r="BL24"/>
  <c r="BP24"/>
  <c r="BT24"/>
  <c r="BX24"/>
  <c r="CB24"/>
  <c r="CF24"/>
  <c r="CJ24"/>
  <c r="CN24"/>
  <c r="CR24"/>
  <c r="CV24"/>
  <c r="DD24"/>
  <c r="DH24"/>
  <c r="DL24"/>
  <c r="DT24"/>
  <c r="DX24"/>
  <c r="EB24"/>
  <c r="EF24"/>
  <c r="EJ24"/>
  <c r="EN24"/>
  <c r="ER24"/>
  <c r="EV24"/>
  <c r="EZ24"/>
  <c r="FD24"/>
  <c r="FH24"/>
  <c r="FL24"/>
  <c r="FP24"/>
  <c r="E24"/>
  <c r="G24"/>
  <c r="M24"/>
  <c r="N24"/>
  <c r="O24"/>
  <c r="Q24"/>
  <c r="R24"/>
  <c r="U24"/>
  <c r="V24"/>
  <c r="W24"/>
  <c r="Y24"/>
  <c r="Z24"/>
  <c r="AC24"/>
  <c r="AD24"/>
  <c r="AE24"/>
  <c r="AG24"/>
  <c r="AH24"/>
  <c r="AI24"/>
  <c r="AK24"/>
  <c r="AL24"/>
  <c r="AM24"/>
  <c r="AO24"/>
  <c r="AP24"/>
  <c r="AQ24"/>
  <c r="AS24"/>
  <c r="AT24"/>
  <c r="AU24"/>
  <c r="AW24"/>
  <c r="AY24"/>
  <c r="BA24"/>
  <c r="BB24"/>
  <c r="BC24"/>
  <c r="BE24"/>
  <c r="BF24"/>
  <c r="BG24"/>
  <c r="BI24"/>
  <c r="BJ24"/>
  <c r="BK24"/>
  <c r="BM24"/>
  <c r="BN24"/>
  <c r="BO24"/>
  <c r="BQ24"/>
  <c r="BR24"/>
  <c r="BS24"/>
  <c r="BU24"/>
  <c r="BV24"/>
  <c r="BW24"/>
  <c r="BY24"/>
  <c r="BZ24"/>
  <c r="CA24"/>
  <c r="CC24"/>
  <c r="CD24"/>
  <c r="CE24"/>
  <c r="CG24"/>
  <c r="CH24"/>
  <c r="CI24"/>
  <c r="CM24"/>
  <c r="CO24"/>
  <c r="CP24"/>
  <c r="CQ24"/>
  <c r="CS24"/>
  <c r="CT24"/>
  <c r="CU24"/>
  <c r="CW24"/>
  <c r="CX24"/>
  <c r="CY24"/>
  <c r="DB24"/>
  <c r="DC24"/>
  <c r="DE24"/>
  <c r="DF24"/>
  <c r="DG24"/>
  <c r="DI24"/>
  <c r="DJ24"/>
  <c r="DK24"/>
  <c r="DM24"/>
  <c r="DN24"/>
  <c r="DO24"/>
  <c r="DQ24"/>
  <c r="DR24"/>
  <c r="DS24"/>
  <c r="DU24"/>
  <c r="DW24"/>
  <c r="DY24"/>
  <c r="DZ24"/>
  <c r="EA24"/>
  <c r="EC24"/>
  <c r="ED24"/>
  <c r="EE24"/>
  <c r="EG24"/>
  <c r="EH24"/>
  <c r="EI24"/>
  <c r="EK24"/>
  <c r="EL24"/>
  <c r="EM24"/>
  <c r="EP24"/>
  <c r="EQ24"/>
  <c r="ES24"/>
  <c r="ET24"/>
  <c r="EU24"/>
  <c r="EW24"/>
  <c r="EX24"/>
  <c r="EY24"/>
  <c r="FA24"/>
  <c r="FB24"/>
  <c r="FC24"/>
  <c r="FE24"/>
  <c r="FF24"/>
  <c r="FI24"/>
  <c r="FJ24"/>
  <c r="FK24"/>
  <c r="FM24"/>
  <c r="FN24"/>
  <c r="FO24"/>
  <c r="FQ24"/>
  <c r="FR24"/>
  <c r="FS24"/>
  <c r="FT24"/>
  <c r="FU24"/>
  <c r="FV24"/>
  <c r="FW24"/>
  <c r="FX24"/>
  <c r="FY24"/>
  <c r="FZ24"/>
  <c r="GA24"/>
  <c r="DV47" i="1" l="1"/>
  <c r="DV25" i="8"/>
  <c r="G132" i="14"/>
  <c r="F136" i="15" s="1"/>
  <c r="G96" i="16" s="1"/>
  <c r="F135" i="15"/>
  <c r="G84" i="14"/>
  <c r="F88" i="15" s="1"/>
  <c r="GB39" i="6"/>
  <c r="GB50" i="1" s="1"/>
  <c r="F81" i="15"/>
  <c r="G44" i="16" s="1"/>
  <c r="F73" i="15"/>
  <c r="G59" i="16" s="1"/>
  <c r="DA13" i="2"/>
  <c r="DA11"/>
  <c r="G130" i="14" l="1"/>
  <c r="G129" s="1"/>
  <c r="G128" s="1"/>
  <c r="G22"/>
  <c r="F26" i="15" s="1"/>
  <c r="DA10" i="2"/>
  <c r="DA25"/>
  <c r="G95" i="16"/>
  <c r="F134" i="15"/>
  <c r="F133" s="1"/>
  <c r="F132" s="1"/>
  <c r="G87" i="16"/>
  <c r="G109" i="14"/>
  <c r="FM30" i="6"/>
  <c r="E17" i="9"/>
  <c r="G17"/>
  <c r="H17"/>
  <c r="L17"/>
  <c r="L16" s="1"/>
  <c r="M17"/>
  <c r="N17"/>
  <c r="P17"/>
  <c r="Q17"/>
  <c r="R17"/>
  <c r="T17"/>
  <c r="U17"/>
  <c r="V17"/>
  <c r="W17"/>
  <c r="X17"/>
  <c r="Y17"/>
  <c r="Z17"/>
  <c r="AB17"/>
  <c r="AC17"/>
  <c r="AD17"/>
  <c r="AE17"/>
  <c r="AF17"/>
  <c r="AG17"/>
  <c r="AH17"/>
  <c r="AI17"/>
  <c r="AJ17"/>
  <c r="AK17"/>
  <c r="AL17"/>
  <c r="AN17"/>
  <c r="AO17"/>
  <c r="AP17"/>
  <c r="AQ17"/>
  <c r="AR17"/>
  <c r="AS17"/>
  <c r="AT17"/>
  <c r="AU17"/>
  <c r="AV17"/>
  <c r="AW17"/>
  <c r="AY17"/>
  <c r="AZ17"/>
  <c r="BA17"/>
  <c r="BB17"/>
  <c r="BC17"/>
  <c r="BD17"/>
  <c r="BE17"/>
  <c r="BF17"/>
  <c r="BG17"/>
  <c r="BH17"/>
  <c r="BI17"/>
  <c r="BJ17"/>
  <c r="BK17"/>
  <c r="BL17"/>
  <c r="BM17"/>
  <c r="BO17"/>
  <c r="BP17"/>
  <c r="BQ17"/>
  <c r="BR17"/>
  <c r="BS17"/>
  <c r="BT17"/>
  <c r="BU17"/>
  <c r="BV17"/>
  <c r="BV16" s="1"/>
  <c r="BW17"/>
  <c r="BX17"/>
  <c r="BY17"/>
  <c r="BZ17"/>
  <c r="CB17"/>
  <c r="CC17"/>
  <c r="CD17"/>
  <c r="CE17"/>
  <c r="CF17"/>
  <c r="CG17"/>
  <c r="CI17"/>
  <c r="CJ17"/>
  <c r="CM17"/>
  <c r="CN17"/>
  <c r="CO17"/>
  <c r="CP17"/>
  <c r="CQ17"/>
  <c r="CT17"/>
  <c r="CU17"/>
  <c r="CV17"/>
  <c r="CX17"/>
  <c r="CY17"/>
  <c r="DB17"/>
  <c r="DC17"/>
  <c r="DD17"/>
  <c r="DE17"/>
  <c r="DF17"/>
  <c r="DG17"/>
  <c r="DI17"/>
  <c r="DJ17"/>
  <c r="DK17"/>
  <c r="DM17"/>
  <c r="DN17"/>
  <c r="DO17"/>
  <c r="DQ17"/>
  <c r="DR17"/>
  <c r="DS17"/>
  <c r="DT17"/>
  <c r="DU17"/>
  <c r="DX17"/>
  <c r="DY17"/>
  <c r="DZ17"/>
  <c r="EA17"/>
  <c r="EB17"/>
  <c r="EC17"/>
  <c r="ED17"/>
  <c r="EE17"/>
  <c r="EF17"/>
  <c r="EG17"/>
  <c r="EH17"/>
  <c r="EI17"/>
  <c r="EJ17"/>
  <c r="EK17"/>
  <c r="EL17"/>
  <c r="EM17"/>
  <c r="EN17"/>
  <c r="EQ17"/>
  <c r="ER17"/>
  <c r="ES17"/>
  <c r="ET17"/>
  <c r="EU17"/>
  <c r="EV17"/>
  <c r="EW17"/>
  <c r="EX17"/>
  <c r="EY17"/>
  <c r="EZ17"/>
  <c r="FA17"/>
  <c r="FB17"/>
  <c r="FD17"/>
  <c r="FE17"/>
  <c r="FF17"/>
  <c r="FH17"/>
  <c r="FI17"/>
  <c r="FJ17"/>
  <c r="FK17"/>
  <c r="FL17"/>
  <c r="FM17"/>
  <c r="FN17"/>
  <c r="FO17"/>
  <c r="FP17"/>
  <c r="FQ17"/>
  <c r="FR17"/>
  <c r="FS17"/>
  <c r="FT17"/>
  <c r="FU17"/>
  <c r="FV17"/>
  <c r="FW17"/>
  <c r="FY17"/>
  <c r="FZ17"/>
  <c r="GA17"/>
  <c r="FX10"/>
  <c r="FG10"/>
  <c r="FC10"/>
  <c r="EP10"/>
  <c r="DW10"/>
  <c r="DP10"/>
  <c r="DL10"/>
  <c r="DH10"/>
  <c r="DA10"/>
  <c r="CZ10" s="1"/>
  <c r="CW10"/>
  <c r="CS10"/>
  <c r="CL10"/>
  <c r="CH10"/>
  <c r="CA10"/>
  <c r="BN10"/>
  <c r="AX10" s="1"/>
  <c r="AM10"/>
  <c r="AA10" s="1"/>
  <c r="S10"/>
  <c r="O10"/>
  <c r="K10"/>
  <c r="I10"/>
  <c r="F10"/>
  <c r="D10"/>
  <c r="FX10" i="10"/>
  <c r="FG10"/>
  <c r="FC10"/>
  <c r="EP10"/>
  <c r="DW10"/>
  <c r="DP10"/>
  <c r="DL10"/>
  <c r="DH10"/>
  <c r="DA10"/>
  <c r="CZ10" s="1"/>
  <c r="CW10"/>
  <c r="CS10"/>
  <c r="CL10"/>
  <c r="CK10" s="1"/>
  <c r="CH10"/>
  <c r="CA10"/>
  <c r="BN10"/>
  <c r="AX10" s="1"/>
  <c r="AM10"/>
  <c r="AA10" s="1"/>
  <c r="S10"/>
  <c r="O10"/>
  <c r="K10"/>
  <c r="I10"/>
  <c r="F10"/>
  <c r="D10"/>
  <c r="FY43" i="1" l="1"/>
  <c r="FY16" i="9"/>
  <c r="M43" i="1"/>
  <c r="M16" i="9"/>
  <c r="AC16"/>
  <c r="AC43" i="1"/>
  <c r="FV16" i="9"/>
  <c r="FV43" i="1"/>
  <c r="BI16" i="9"/>
  <c r="BI43" i="1"/>
  <c r="V16" i="9"/>
  <c r="V43" i="1"/>
  <c r="CO16" i="9"/>
  <c r="CO43" i="1"/>
  <c r="CK10" i="9"/>
  <c r="CK8" s="1"/>
  <c r="CL8"/>
  <c r="DA43" i="1"/>
  <c r="DA24" i="2"/>
  <c r="F113" i="15"/>
  <c r="CR10" i="10"/>
  <c r="EO10"/>
  <c r="DV10" s="1"/>
  <c r="J10" i="9"/>
  <c r="CR10"/>
  <c r="EO10"/>
  <c r="DV10"/>
  <c r="J10" i="10"/>
  <c r="GB10" s="1"/>
  <c r="G138" i="14" s="1"/>
  <c r="F142" i="15" s="1"/>
  <c r="G50" i="16" s="1"/>
  <c r="FI11" i="1"/>
  <c r="FJ11"/>
  <c r="FK11"/>
  <c r="FL11"/>
  <c r="FM11"/>
  <c r="FN11"/>
  <c r="FO11"/>
  <c r="FP11"/>
  <c r="FQ11"/>
  <c r="FR11"/>
  <c r="FS11"/>
  <c r="FT11"/>
  <c r="FU11"/>
  <c r="FV11"/>
  <c r="FW11"/>
  <c r="FY11"/>
  <c r="FZ11"/>
  <c r="GA11"/>
  <c r="FI12"/>
  <c r="FJ12"/>
  <c r="FK12"/>
  <c r="FL12"/>
  <c r="FM12"/>
  <c r="FN12"/>
  <c r="FO12"/>
  <c r="FP12"/>
  <c r="FQ12"/>
  <c r="FR12"/>
  <c r="FS12"/>
  <c r="FT12"/>
  <c r="FU12"/>
  <c r="FV12"/>
  <c r="FW12"/>
  <c r="FY12"/>
  <c r="FZ12"/>
  <c r="GA12"/>
  <c r="E11"/>
  <c r="G11"/>
  <c r="H11"/>
  <c r="L11"/>
  <c r="M11"/>
  <c r="N11"/>
  <c r="P11"/>
  <c r="Q11"/>
  <c r="R11"/>
  <c r="T11"/>
  <c r="U11"/>
  <c r="V11"/>
  <c r="W11"/>
  <c r="X11"/>
  <c r="Y11"/>
  <c r="Z11"/>
  <c r="AB11"/>
  <c r="AC11"/>
  <c r="AD11"/>
  <c r="AE11"/>
  <c r="AF11"/>
  <c r="AG11"/>
  <c r="AH11"/>
  <c r="AI11"/>
  <c r="AJ11"/>
  <c r="AK11"/>
  <c r="AL11"/>
  <c r="AN11"/>
  <c r="AO11"/>
  <c r="AP11"/>
  <c r="AQ11"/>
  <c r="AR11"/>
  <c r="AS11"/>
  <c r="AT11"/>
  <c r="AU11"/>
  <c r="AV11"/>
  <c r="AW11"/>
  <c r="AY11"/>
  <c r="AZ11"/>
  <c r="BA11"/>
  <c r="BB11"/>
  <c r="BC11"/>
  <c r="BD11"/>
  <c r="BE11"/>
  <c r="BF11"/>
  <c r="BG11"/>
  <c r="BH11"/>
  <c r="BI11"/>
  <c r="BJ11"/>
  <c r="BK11"/>
  <c r="BL11"/>
  <c r="BM11"/>
  <c r="BO11"/>
  <c r="BP11"/>
  <c r="BQ11"/>
  <c r="BR11"/>
  <c r="BS11"/>
  <c r="BT11"/>
  <c r="BU11"/>
  <c r="BV11"/>
  <c r="BW11"/>
  <c r="BX11"/>
  <c r="BY11"/>
  <c r="BZ11"/>
  <c r="CB11"/>
  <c r="CC11"/>
  <c r="CD11"/>
  <c r="CE11"/>
  <c r="CF11"/>
  <c r="CG11"/>
  <c r="CI11"/>
  <c r="CJ11"/>
  <c r="CM11"/>
  <c r="CN11"/>
  <c r="CO11"/>
  <c r="CP11"/>
  <c r="CQ11"/>
  <c r="CT11"/>
  <c r="CU11"/>
  <c r="CV11"/>
  <c r="CX11"/>
  <c r="CY11"/>
  <c r="DB11"/>
  <c r="DC11"/>
  <c r="DD11"/>
  <c r="DE11"/>
  <c r="DF11"/>
  <c r="DG11"/>
  <c r="DI11"/>
  <c r="DJ11"/>
  <c r="DK11"/>
  <c r="DM11"/>
  <c r="DN11"/>
  <c r="DO11"/>
  <c r="DQ11"/>
  <c r="DR11"/>
  <c r="DS11"/>
  <c r="DT11"/>
  <c r="DU11"/>
  <c r="DX11"/>
  <c r="DY11"/>
  <c r="DZ11"/>
  <c r="EA11"/>
  <c r="EB11"/>
  <c r="EC11"/>
  <c r="ED11"/>
  <c r="EE11"/>
  <c r="EF11"/>
  <c r="EG11"/>
  <c r="EH11"/>
  <c r="EI11"/>
  <c r="EJ11"/>
  <c r="EK11"/>
  <c r="EL11"/>
  <c r="EM11"/>
  <c r="EN11"/>
  <c r="EQ11"/>
  <c r="ER11"/>
  <c r="ES11"/>
  <c r="ET11"/>
  <c r="EU11"/>
  <c r="EV11"/>
  <c r="EW11"/>
  <c r="EX11"/>
  <c r="EY11"/>
  <c r="EZ11"/>
  <c r="FA11"/>
  <c r="FB11"/>
  <c r="FD11"/>
  <c r="FE11"/>
  <c r="FF11"/>
  <c r="FH11"/>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M39"/>
  <c r="M38" s="1"/>
  <c r="GA11" i="13"/>
  <c r="FZ11"/>
  <c r="FY11"/>
  <c r="FW11"/>
  <c r="FV11"/>
  <c r="FU11"/>
  <c r="FT11"/>
  <c r="FS11"/>
  <c r="FR11"/>
  <c r="FQ11"/>
  <c r="FP11"/>
  <c r="FO11"/>
  <c r="FN11"/>
  <c r="FM11"/>
  <c r="FL11"/>
  <c r="FK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L11"/>
  <c r="H11"/>
  <c r="G11"/>
  <c r="E11"/>
  <c r="GA10"/>
  <c r="FZ10"/>
  <c r="FY10"/>
  <c r="FW10"/>
  <c r="FV10"/>
  <c r="FU10"/>
  <c r="FT10"/>
  <c r="FS10"/>
  <c r="FR10"/>
  <c r="FQ10"/>
  <c r="FP10"/>
  <c r="FO10"/>
  <c r="FN10"/>
  <c r="FM10"/>
  <c r="FL10"/>
  <c r="FK10"/>
  <c r="FJ10"/>
  <c r="FI10"/>
  <c r="FH10"/>
  <c r="FF10"/>
  <c r="FE10"/>
  <c r="FD10"/>
  <c r="FB10"/>
  <c r="FA10"/>
  <c r="EZ10"/>
  <c r="EY10"/>
  <c r="EX10"/>
  <c r="EW10"/>
  <c r="EV10"/>
  <c r="EU10"/>
  <c r="ET10"/>
  <c r="ES10"/>
  <c r="ER10"/>
  <c r="EQ10"/>
  <c r="EN10"/>
  <c r="EM10"/>
  <c r="EL10"/>
  <c r="EK10"/>
  <c r="EJ10"/>
  <c r="EI10"/>
  <c r="EH10"/>
  <c r="EG10"/>
  <c r="EF10"/>
  <c r="EE10"/>
  <c r="ED10"/>
  <c r="EC10"/>
  <c r="EB10"/>
  <c r="EA10"/>
  <c r="DZ10"/>
  <c r="DY10"/>
  <c r="DX10"/>
  <c r="DU10"/>
  <c r="DT10"/>
  <c r="DS10"/>
  <c r="DR10"/>
  <c r="DQ10"/>
  <c r="DO10"/>
  <c r="DN10"/>
  <c r="DM10"/>
  <c r="DK10"/>
  <c r="DJ10"/>
  <c r="DI10"/>
  <c r="DG10"/>
  <c r="DF10"/>
  <c r="DE10"/>
  <c r="DD10"/>
  <c r="DC10"/>
  <c r="DB10"/>
  <c r="CY10"/>
  <c r="CX10"/>
  <c r="CV10"/>
  <c r="CU10"/>
  <c r="CT10"/>
  <c r="CQ10"/>
  <c r="CP10"/>
  <c r="CO10"/>
  <c r="CN10"/>
  <c r="CM10"/>
  <c r="CJ10"/>
  <c r="CI10"/>
  <c r="CG10"/>
  <c r="CF10"/>
  <c r="CE10"/>
  <c r="CD10"/>
  <c r="CC10"/>
  <c r="CB10"/>
  <c r="BZ10"/>
  <c r="BY10"/>
  <c r="BX10"/>
  <c r="BW10"/>
  <c r="BV10"/>
  <c r="BU10"/>
  <c r="BT10"/>
  <c r="BS10"/>
  <c r="BR10"/>
  <c r="BQ10"/>
  <c r="BP10"/>
  <c r="BO10"/>
  <c r="BM10"/>
  <c r="BL10"/>
  <c r="BK10"/>
  <c r="BJ10"/>
  <c r="BI10"/>
  <c r="BH10"/>
  <c r="BG10"/>
  <c r="BF10"/>
  <c r="BE10"/>
  <c r="BD10"/>
  <c r="BC10"/>
  <c r="BB10"/>
  <c r="BA10"/>
  <c r="AZ10"/>
  <c r="AY10"/>
  <c r="AW10"/>
  <c r="AV10"/>
  <c r="AU10"/>
  <c r="AT10"/>
  <c r="AS10"/>
  <c r="AR10"/>
  <c r="AQ10"/>
  <c r="AP10"/>
  <c r="AO10"/>
  <c r="AN10"/>
  <c r="AL10"/>
  <c r="AK10"/>
  <c r="AJ10"/>
  <c r="AI10"/>
  <c r="AH10"/>
  <c r="AG10"/>
  <c r="AF10"/>
  <c r="AE10"/>
  <c r="AD10"/>
  <c r="AC10"/>
  <c r="AB10"/>
  <c r="Z10"/>
  <c r="Y10"/>
  <c r="X10"/>
  <c r="W10"/>
  <c r="V10"/>
  <c r="U10"/>
  <c r="T10"/>
  <c r="R10"/>
  <c r="Q10"/>
  <c r="P10"/>
  <c r="N10"/>
  <c r="M10"/>
  <c r="L10"/>
  <c r="H10"/>
  <c r="G10"/>
  <c r="E10"/>
  <c r="FX9"/>
  <c r="FX11" s="1"/>
  <c r="FX10" s="1"/>
  <c r="FG9"/>
  <c r="FG11" s="1"/>
  <c r="FG10" s="1"/>
  <c r="FC9"/>
  <c r="EP9"/>
  <c r="EP11" s="1"/>
  <c r="EP10" s="1"/>
  <c r="DW9"/>
  <c r="DW11" s="1"/>
  <c r="DW10" s="1"/>
  <c r="DP9"/>
  <c r="DP11" s="1"/>
  <c r="DP10" s="1"/>
  <c r="DL9"/>
  <c r="DL11" s="1"/>
  <c r="DL10" s="1"/>
  <c r="DH9"/>
  <c r="DH11" s="1"/>
  <c r="DH10" s="1"/>
  <c r="DA9"/>
  <c r="CW9"/>
  <c r="CS9"/>
  <c r="CS11" s="1"/>
  <c r="CS10" s="1"/>
  <c r="CL9"/>
  <c r="CH9"/>
  <c r="CH11" s="1"/>
  <c r="CH10" s="1"/>
  <c r="CA9"/>
  <c r="BN9"/>
  <c r="BN11" s="1"/>
  <c r="BN10" s="1"/>
  <c r="AM9"/>
  <c r="S9"/>
  <c r="S11" s="1"/>
  <c r="S10" s="1"/>
  <c r="O9"/>
  <c r="K9"/>
  <c r="K11" s="1"/>
  <c r="K10" s="1"/>
  <c r="I9"/>
  <c r="I11" s="1"/>
  <c r="I10" s="1"/>
  <c r="F9"/>
  <c r="F11" s="1"/>
  <c r="F10" s="1"/>
  <c r="GA8"/>
  <c r="GA39" i="1" s="1"/>
  <c r="GA38" s="1"/>
  <c r="FZ8" i="13"/>
  <c r="FY8"/>
  <c r="FY39" i="1" s="1"/>
  <c r="FY38" s="1"/>
  <c r="FW8" i="13"/>
  <c r="FV8"/>
  <c r="FU8"/>
  <c r="FU39" i="1" s="1"/>
  <c r="FU38" s="1"/>
  <c r="FT8" i="13"/>
  <c r="FS8"/>
  <c r="FR8"/>
  <c r="FR7" s="1"/>
  <c r="FQ8"/>
  <c r="FQ39" i="1" s="1"/>
  <c r="FQ38" s="1"/>
  <c r="FP8" i="13"/>
  <c r="FO8"/>
  <c r="FN8"/>
  <c r="FM8"/>
  <c r="FM39" i="1" s="1"/>
  <c r="FM38" s="1"/>
  <c r="FL8" i="13"/>
  <c r="FK8"/>
  <c r="FJ8"/>
  <c r="FI8"/>
  <c r="FI39" i="1" s="1"/>
  <c r="FI38" s="1"/>
  <c r="FH8" i="13"/>
  <c r="FG8"/>
  <c r="FF8"/>
  <c r="FE8"/>
  <c r="FE39" i="1" s="1"/>
  <c r="FE38" s="1"/>
  <c r="FD8" i="13"/>
  <c r="FB8"/>
  <c r="FA8"/>
  <c r="FA39" i="1" s="1"/>
  <c r="FA38" s="1"/>
  <c r="EZ8" i="13"/>
  <c r="EY8"/>
  <c r="EY39" i="1" s="1"/>
  <c r="EY38" s="1"/>
  <c r="EX8" i="13"/>
  <c r="EW8"/>
  <c r="EW7" s="1"/>
  <c r="EV8"/>
  <c r="EU8"/>
  <c r="EU39" i="1" s="1"/>
  <c r="EU38" s="1"/>
  <c r="ET8" i="13"/>
  <c r="ES8"/>
  <c r="ES39" i="1" s="1"/>
  <c r="ES38" s="1"/>
  <c r="ER8" i="13"/>
  <c r="EQ8"/>
  <c r="EQ39" i="1" s="1"/>
  <c r="EQ38" s="1"/>
  <c r="EP8" i="13"/>
  <c r="EN8"/>
  <c r="EN39" i="1" s="1"/>
  <c r="EN38" s="1"/>
  <c r="EM8" i="13"/>
  <c r="EM7" s="1"/>
  <c r="EL8"/>
  <c r="EL39" i="1" s="1"/>
  <c r="EL38" s="1"/>
  <c r="EK8" i="13"/>
  <c r="EK7" s="1"/>
  <c r="EJ8"/>
  <c r="EJ39" i="1" s="1"/>
  <c r="EJ38" s="1"/>
  <c r="EI8" i="13"/>
  <c r="EI7" s="1"/>
  <c r="EH8"/>
  <c r="EH39" i="1" s="1"/>
  <c r="EH38" s="1"/>
  <c r="EG8" i="13"/>
  <c r="EG7" s="1"/>
  <c r="EF8"/>
  <c r="EF39" i="1" s="1"/>
  <c r="EF38" s="1"/>
  <c r="EE8" i="13"/>
  <c r="EE7" s="1"/>
  <c r="ED8"/>
  <c r="ED39" i="1" s="1"/>
  <c r="ED38" s="1"/>
  <c r="EC8" i="13"/>
  <c r="EC7" s="1"/>
  <c r="EB8"/>
  <c r="EB39" i="1" s="1"/>
  <c r="EB38" s="1"/>
  <c r="EA8" i="13"/>
  <c r="EA7" s="1"/>
  <c r="DZ8"/>
  <c r="DZ39" i="1" s="1"/>
  <c r="DZ38" s="1"/>
  <c r="DY8" i="13"/>
  <c r="DY7" s="1"/>
  <c r="DX8"/>
  <c r="DX39" i="1" s="1"/>
  <c r="DX38" s="1"/>
  <c r="DU8" i="13"/>
  <c r="DU39" i="1" s="1"/>
  <c r="DU38" s="1"/>
  <c r="DT8" i="13"/>
  <c r="DS8"/>
  <c r="DS39" i="1" s="1"/>
  <c r="DS38" s="1"/>
  <c r="DR8" i="13"/>
  <c r="DQ8"/>
  <c r="DQ39" i="1" s="1"/>
  <c r="DQ38" s="1"/>
  <c r="DP8" i="13"/>
  <c r="DO8"/>
  <c r="DO39" i="1" s="1"/>
  <c r="DO38" s="1"/>
  <c r="DN8" i="13"/>
  <c r="DM8"/>
  <c r="DM39" i="1" s="1"/>
  <c r="DM38" s="1"/>
  <c r="DK8" i="13"/>
  <c r="DK39" i="1" s="1"/>
  <c r="DK38" s="1"/>
  <c r="DJ8" i="13"/>
  <c r="DI8"/>
  <c r="DI39" i="1" s="1"/>
  <c r="DI38" s="1"/>
  <c r="DH8" i="13"/>
  <c r="DG8"/>
  <c r="DG39" i="1" s="1"/>
  <c r="DG38" s="1"/>
  <c r="DF8" i="13"/>
  <c r="DE8"/>
  <c r="DE39" i="1" s="1"/>
  <c r="DE38" s="1"/>
  <c r="DD8" i="13"/>
  <c r="DC8"/>
  <c r="DC39" i="1" s="1"/>
  <c r="DC38" s="1"/>
  <c r="DB8" i="13"/>
  <c r="CY8"/>
  <c r="CY39" i="1" s="1"/>
  <c r="CY38" s="1"/>
  <c r="CX8" i="13"/>
  <c r="CV8"/>
  <c r="CU8"/>
  <c r="CT8"/>
  <c r="CQ8"/>
  <c r="CQ7" s="1"/>
  <c r="CP8"/>
  <c r="CO8"/>
  <c r="CO7" s="1"/>
  <c r="CN8"/>
  <c r="CN39" i="1" s="1"/>
  <c r="CN38" s="1"/>
  <c r="CM8" i="13"/>
  <c r="CM7" s="1"/>
  <c r="CJ8"/>
  <c r="CI8"/>
  <c r="CI39" i="1" s="1"/>
  <c r="CI38" s="1"/>
  <c r="CG8" i="13"/>
  <c r="CG7" s="1"/>
  <c r="CF8"/>
  <c r="CE8"/>
  <c r="CE39" i="1" s="1"/>
  <c r="CE38" s="1"/>
  <c r="CD8" i="13"/>
  <c r="CC8"/>
  <c r="CC39" i="1" s="1"/>
  <c r="CC38" s="1"/>
  <c r="CB8" i="13"/>
  <c r="BZ8"/>
  <c r="BY8"/>
  <c r="BX8"/>
  <c r="BW8"/>
  <c r="BW39" i="1" s="1"/>
  <c r="BW38" s="1"/>
  <c r="BV8" i="13"/>
  <c r="BU8"/>
  <c r="BT8"/>
  <c r="BS8"/>
  <c r="BS39" i="1" s="1"/>
  <c r="BS38" s="1"/>
  <c r="BR8" i="13"/>
  <c r="BQ8"/>
  <c r="BP8"/>
  <c r="BO8"/>
  <c r="BO39" i="1" s="1"/>
  <c r="BO38" s="1"/>
  <c r="BN8" i="13"/>
  <c r="BM8"/>
  <c r="BL8"/>
  <c r="BK8"/>
  <c r="BK39" i="1" s="1"/>
  <c r="BK38" s="1"/>
  <c r="BJ8" i="13"/>
  <c r="BI8"/>
  <c r="BH8"/>
  <c r="BG8"/>
  <c r="BG39" i="1" s="1"/>
  <c r="BG38" s="1"/>
  <c r="BF8" i="13"/>
  <c r="BE8"/>
  <c r="BD8"/>
  <c r="BC8"/>
  <c r="BC39" i="1" s="1"/>
  <c r="BC38" s="1"/>
  <c r="BB8" i="13"/>
  <c r="BB39" i="1" s="1"/>
  <c r="BB38" s="1"/>
  <c r="BA8" i="13"/>
  <c r="AZ8"/>
  <c r="AZ39" i="1" s="1"/>
  <c r="AZ38" s="1"/>
  <c r="AY8" i="13"/>
  <c r="AY39" i="1" s="1"/>
  <c r="AY38" s="1"/>
  <c r="AW8" i="13"/>
  <c r="AW39" i="1" s="1"/>
  <c r="AW38" s="1"/>
  <c r="AV8" i="13"/>
  <c r="AU8"/>
  <c r="AU7" s="1"/>
  <c r="AT8"/>
  <c r="AT39" i="1" s="1"/>
  <c r="AT38" s="1"/>
  <c r="AS8" i="13"/>
  <c r="AS39" i="1" s="1"/>
  <c r="AS38" s="1"/>
  <c r="AR8" i="13"/>
  <c r="AQ8"/>
  <c r="AQ7" s="1"/>
  <c r="AP8"/>
  <c r="AP39" i="1" s="1"/>
  <c r="AP38" s="1"/>
  <c r="AO8" i="13"/>
  <c r="AO39" i="1" s="1"/>
  <c r="AO38" s="1"/>
  <c r="AN8" i="13"/>
  <c r="AL8"/>
  <c r="AL39" i="1" s="1"/>
  <c r="AL38" s="1"/>
  <c r="AK8" i="13"/>
  <c r="AK39" i="1" s="1"/>
  <c r="AK38" s="1"/>
  <c r="AJ8" i="13"/>
  <c r="AI8"/>
  <c r="AI7" s="1"/>
  <c r="AH8"/>
  <c r="AH39" i="1" s="1"/>
  <c r="AH38" s="1"/>
  <c r="AG8" i="13"/>
  <c r="AG39" i="1" s="1"/>
  <c r="AG38" s="1"/>
  <c r="AF8" i="13"/>
  <c r="AE8"/>
  <c r="AE7" s="1"/>
  <c r="AD8"/>
  <c r="AD39" i="1" s="1"/>
  <c r="AD38" s="1"/>
  <c r="AC8" i="13"/>
  <c r="AC39" i="1" s="1"/>
  <c r="AC38" s="1"/>
  <c r="AB8" i="13"/>
  <c r="Z8"/>
  <c r="Z39" i="1" s="1"/>
  <c r="Z38" s="1"/>
  <c r="Y8" i="13"/>
  <c r="Y39" i="1" s="1"/>
  <c r="Y38" s="1"/>
  <c r="X8" i="13"/>
  <c r="X39" i="1" s="1"/>
  <c r="X38" s="1"/>
  <c r="W8" i="13"/>
  <c r="V8"/>
  <c r="V39" i="1" s="1"/>
  <c r="V38" s="1"/>
  <c r="U8" i="13"/>
  <c r="U39" i="1" s="1"/>
  <c r="U38" s="1"/>
  <c r="T8" i="13"/>
  <c r="T39" i="1" s="1"/>
  <c r="T38" s="1"/>
  <c r="S8" i="13"/>
  <c r="R8"/>
  <c r="R39" i="1" s="1"/>
  <c r="R38" s="1"/>
  <c r="Q8" i="13"/>
  <c r="Q39" i="1" s="1"/>
  <c r="Q38" s="1"/>
  <c r="P8" i="13"/>
  <c r="P39" i="1" s="1"/>
  <c r="P38" s="1"/>
  <c r="N8" i="13"/>
  <c r="M8"/>
  <c r="L8"/>
  <c r="H8"/>
  <c r="H39" i="1" s="1"/>
  <c r="H38" s="1"/>
  <c r="G8" i="13"/>
  <c r="F8"/>
  <c r="F39" i="1" s="1"/>
  <c r="F38" s="1"/>
  <c r="E8" i="13"/>
  <c r="GA7"/>
  <c r="FU7"/>
  <c r="FM7"/>
  <c r="FE7"/>
  <c r="EY7"/>
  <c r="EU7"/>
  <c r="EQ7"/>
  <c r="EL7"/>
  <c r="EH7"/>
  <c r="ED7"/>
  <c r="DZ7"/>
  <c r="DU7"/>
  <c r="DQ7"/>
  <c r="DM7"/>
  <c r="DI7"/>
  <c r="DE7"/>
  <c r="CY7"/>
  <c r="CN7"/>
  <c r="CI7"/>
  <c r="CE7"/>
  <c r="BS7"/>
  <c r="BK7"/>
  <c r="BC7"/>
  <c r="AT7"/>
  <c r="AL7"/>
  <c r="AD7"/>
  <c r="U7"/>
  <c r="M7"/>
  <c r="H7"/>
  <c r="CK31" i="1" l="1"/>
  <c r="CK30" s="1"/>
  <c r="CK7" i="9"/>
  <c r="CL7"/>
  <c r="CL31" i="1"/>
  <c r="CL30" s="1"/>
  <c r="GB10" i="9"/>
  <c r="G127" i="14" s="1"/>
  <c r="G80" i="16"/>
  <c r="F110" i="15"/>
  <c r="G78" i="16"/>
  <c r="G77" s="1"/>
  <c r="EW39" i="1"/>
  <c r="EW38" s="1"/>
  <c r="CG39"/>
  <c r="CG38" s="1"/>
  <c r="F7" i="13"/>
  <c r="Q7"/>
  <c r="Q12" s="1"/>
  <c r="Y7"/>
  <c r="AH7"/>
  <c r="CC7"/>
  <c r="DC7"/>
  <c r="DG7"/>
  <c r="DK7"/>
  <c r="DK12" s="1"/>
  <c r="DO7"/>
  <c r="DS7"/>
  <c r="DS12" s="1"/>
  <c r="DX7"/>
  <c r="EB7"/>
  <c r="EF7"/>
  <c r="EJ7"/>
  <c r="EN7"/>
  <c r="ES7"/>
  <c r="FA7"/>
  <c r="FY7"/>
  <c r="K8"/>
  <c r="CH8"/>
  <c r="CH7" s="1"/>
  <c r="CH12" s="1"/>
  <c r="CS8"/>
  <c r="CS39" i="1" s="1"/>
  <c r="CS38" s="1"/>
  <c r="DL8" i="13"/>
  <c r="DL7" s="1"/>
  <c r="DL12" s="1"/>
  <c r="DW8"/>
  <c r="DW7" s="1"/>
  <c r="D9"/>
  <c r="D11" s="1"/>
  <c r="D10" s="1"/>
  <c r="AN39" i="1"/>
  <c r="AN38" s="1"/>
  <c r="AN7" i="13"/>
  <c r="AR39" i="1"/>
  <c r="AR38" s="1"/>
  <c r="AR7" i="13"/>
  <c r="AV39" i="1"/>
  <c r="AV38" s="1"/>
  <c r="AV7" i="13"/>
  <c r="BA39" i="1"/>
  <c r="BA38" s="1"/>
  <c r="BA7" i="13"/>
  <c r="BA12" s="1"/>
  <c r="BE39" i="1"/>
  <c r="BE38" s="1"/>
  <c r="BE7" i="13"/>
  <c r="BE12" s="1"/>
  <c r="BI39" i="1"/>
  <c r="BI38" s="1"/>
  <c r="BI7" i="13"/>
  <c r="BI12" s="1"/>
  <c r="BM39" i="1"/>
  <c r="BM38" s="1"/>
  <c r="BM7" i="13"/>
  <c r="BM12" s="1"/>
  <c r="BQ39" i="1"/>
  <c r="BQ38" s="1"/>
  <c r="BQ7" i="13"/>
  <c r="BQ12" s="1"/>
  <c r="BU39" i="1"/>
  <c r="BU38" s="1"/>
  <c r="BU7" i="13"/>
  <c r="BU12" s="1"/>
  <c r="BY39" i="1"/>
  <c r="BY38" s="1"/>
  <c r="BY7" i="13"/>
  <c r="BY12" s="1"/>
  <c r="CP39" i="1"/>
  <c r="CP38" s="1"/>
  <c r="CP7" i="13"/>
  <c r="CU39" i="1"/>
  <c r="CU38" s="1"/>
  <c r="CU7" i="13"/>
  <c r="CU12" s="1"/>
  <c r="FG7"/>
  <c r="FG39" i="1"/>
  <c r="FG38" s="1"/>
  <c r="FK39"/>
  <c r="FK38" s="1"/>
  <c r="FK7" i="13"/>
  <c r="FK12" s="1"/>
  <c r="FO39" i="1"/>
  <c r="FO38" s="1"/>
  <c r="FO7" i="13"/>
  <c r="FO12" s="1"/>
  <c r="FS39" i="1"/>
  <c r="FS38" s="1"/>
  <c r="FS7" i="13"/>
  <c r="FS12" s="1"/>
  <c r="FW39" i="1"/>
  <c r="FW38" s="1"/>
  <c r="FW7" i="13"/>
  <c r="FW12" s="1"/>
  <c r="AM11"/>
  <c r="AM10" s="1"/>
  <c r="AM8"/>
  <c r="AM7" s="1"/>
  <c r="AM12" s="1"/>
  <c r="AP7"/>
  <c r="AY7"/>
  <c r="AY12" s="1"/>
  <c r="BG7"/>
  <c r="BO7"/>
  <c r="BW7"/>
  <c r="CS7"/>
  <c r="CS12" s="1"/>
  <c r="FI7"/>
  <c r="FQ7"/>
  <c r="FQ12" s="1"/>
  <c r="E39" i="1"/>
  <c r="E38" s="1"/>
  <c r="E7" i="13"/>
  <c r="E12" s="1"/>
  <c r="G7"/>
  <c r="G39" i="1"/>
  <c r="G38" s="1"/>
  <c r="I8" i="13"/>
  <c r="L39" i="1"/>
  <c r="L38" s="1"/>
  <c r="L7" i="13"/>
  <c r="N39" i="1"/>
  <c r="N38" s="1"/>
  <c r="N7" i="13"/>
  <c r="S7"/>
  <c r="S12" s="1"/>
  <c r="S39" i="1"/>
  <c r="S38" s="1"/>
  <c r="W7" i="13"/>
  <c r="W12" s="1"/>
  <c r="W39" i="1"/>
  <c r="W38" s="1"/>
  <c r="AB39"/>
  <c r="AB38" s="1"/>
  <c r="AB7" i="13"/>
  <c r="AF39" i="1"/>
  <c r="AF38" s="1"/>
  <c r="AF7" i="13"/>
  <c r="AJ39" i="1"/>
  <c r="AJ38" s="1"/>
  <c r="AJ7" i="13"/>
  <c r="G12"/>
  <c r="L12"/>
  <c r="N12"/>
  <c r="CC12"/>
  <c r="CG12"/>
  <c r="CP12"/>
  <c r="CY12"/>
  <c r="DC12"/>
  <c r="DG12"/>
  <c r="DO12"/>
  <c r="DX12"/>
  <c r="EB12"/>
  <c r="EF12"/>
  <c r="EJ12"/>
  <c r="EN12"/>
  <c r="FE12"/>
  <c r="FR12"/>
  <c r="FY12"/>
  <c r="FR39" i="1"/>
  <c r="FR38" s="1"/>
  <c r="BD39"/>
  <c r="BD38" s="1"/>
  <c r="BD7" i="13"/>
  <c r="BF39" i="1"/>
  <c r="BF38" s="1"/>
  <c r="BF7" i="13"/>
  <c r="BF12" s="1"/>
  <c r="BH39" i="1"/>
  <c r="BH38" s="1"/>
  <c r="BH7" i="13"/>
  <c r="BJ39" i="1"/>
  <c r="BJ38" s="1"/>
  <c r="BJ7" i="13"/>
  <c r="BJ12" s="1"/>
  <c r="BL39" i="1"/>
  <c r="BL38" s="1"/>
  <c r="BL7" i="13"/>
  <c r="BN39" i="1"/>
  <c r="BN38" s="1"/>
  <c r="BN7" i="13"/>
  <c r="BP39" i="1"/>
  <c r="BP38" s="1"/>
  <c r="BP7" i="13"/>
  <c r="BP12" s="1"/>
  <c r="BR39" i="1"/>
  <c r="BR38" s="1"/>
  <c r="BR7" i="13"/>
  <c r="BT39" i="1"/>
  <c r="BT38" s="1"/>
  <c r="BT7" i="13"/>
  <c r="BT12" s="1"/>
  <c r="BV39" i="1"/>
  <c r="BV38" s="1"/>
  <c r="BV7" i="13"/>
  <c r="BX39" i="1"/>
  <c r="BX38" s="1"/>
  <c r="BX7" i="13"/>
  <c r="BX12" s="1"/>
  <c r="BZ39" i="1"/>
  <c r="BZ38" s="1"/>
  <c r="BZ7" i="13"/>
  <c r="CT39" i="1"/>
  <c r="CT38" s="1"/>
  <c r="CT7" i="13"/>
  <c r="CV39" i="1"/>
  <c r="CV38" s="1"/>
  <c r="CV7" i="13"/>
  <c r="CV12" s="1"/>
  <c r="DB39" i="1"/>
  <c r="DB38" s="1"/>
  <c r="DB7" i="13"/>
  <c r="DD39" i="1"/>
  <c r="DD38" s="1"/>
  <c r="DD7" i="13"/>
  <c r="DD12" s="1"/>
  <c r="DF39" i="1"/>
  <c r="DF38" s="1"/>
  <c r="DF7" i="13"/>
  <c r="DH39" i="1"/>
  <c r="DH38" s="1"/>
  <c r="DH7" i="13"/>
  <c r="DH12" s="1"/>
  <c r="DJ39" i="1"/>
  <c r="DJ38" s="1"/>
  <c r="DJ7" i="13"/>
  <c r="DJ12" s="1"/>
  <c r="DL39" i="1"/>
  <c r="DL38" s="1"/>
  <c r="DN39"/>
  <c r="DN38" s="1"/>
  <c r="DN7" i="13"/>
  <c r="DN12" s="1"/>
  <c r="DP39" i="1"/>
  <c r="DP38" s="1"/>
  <c r="DP7" i="13"/>
  <c r="DR39" i="1"/>
  <c r="DR38" s="1"/>
  <c r="DR7" i="13"/>
  <c r="DR12" s="1"/>
  <c r="DT39" i="1"/>
  <c r="DT38" s="1"/>
  <c r="DT7" i="13"/>
  <c r="EP39" i="1"/>
  <c r="EP38" s="1"/>
  <c r="EP7" i="13"/>
  <c r="EP12" s="1"/>
  <c r="ER39" i="1"/>
  <c r="ER38" s="1"/>
  <c r="ER7" i="13"/>
  <c r="ER12" s="1"/>
  <c r="ET39" i="1"/>
  <c r="ET38" s="1"/>
  <c r="ET7" i="13"/>
  <c r="EV39" i="1"/>
  <c r="EV38" s="1"/>
  <c r="EV7" i="13"/>
  <c r="EV12" s="1"/>
  <c r="EX39" i="1"/>
  <c r="EX38" s="1"/>
  <c r="EX7" i="13"/>
  <c r="EZ39" i="1"/>
  <c r="EZ38" s="1"/>
  <c r="EZ7" i="13"/>
  <c r="EZ12" s="1"/>
  <c r="FB39" i="1"/>
  <c r="FB38" s="1"/>
  <c r="FB7" i="13"/>
  <c r="DA11"/>
  <c r="DA10" s="1"/>
  <c r="CZ9"/>
  <c r="DA8"/>
  <c r="DW12"/>
  <c r="FC11"/>
  <c r="FC10" s="1"/>
  <c r="FC8"/>
  <c r="AE12"/>
  <c r="AI12"/>
  <c r="AN12"/>
  <c r="AP12"/>
  <c r="AR12"/>
  <c r="AT12"/>
  <c r="AV12"/>
  <c r="BC12"/>
  <c r="BG12"/>
  <c r="BK12"/>
  <c r="BR12"/>
  <c r="BV12"/>
  <c r="BZ12"/>
  <c r="CE12"/>
  <c r="CN12"/>
  <c r="CT12"/>
  <c r="DE12"/>
  <c r="DM12"/>
  <c r="DT12"/>
  <c r="DZ12"/>
  <c r="ED12"/>
  <c r="EH12"/>
  <c r="EL12"/>
  <c r="ET12"/>
  <c r="EX12"/>
  <c r="FB12"/>
  <c r="GA12"/>
  <c r="EM39" i="1"/>
  <c r="EM38" s="1"/>
  <c r="EI39"/>
  <c r="EI38" s="1"/>
  <c r="EE39"/>
  <c r="EE38" s="1"/>
  <c r="EA39"/>
  <c r="EA38" s="1"/>
  <c r="DW39"/>
  <c r="DW38" s="1"/>
  <c r="CQ39"/>
  <c r="CQ38" s="1"/>
  <c r="CM39"/>
  <c r="CM38" s="1"/>
  <c r="AU39"/>
  <c r="AU38" s="1"/>
  <c r="AQ39"/>
  <c r="AQ38" s="1"/>
  <c r="AI39"/>
  <c r="AI38" s="1"/>
  <c r="AE39"/>
  <c r="AE38" s="1"/>
  <c r="P7" i="13"/>
  <c r="R7"/>
  <c r="R12" s="1"/>
  <c r="T7"/>
  <c r="T12" s="1"/>
  <c r="V7"/>
  <c r="V12" s="1"/>
  <c r="X7"/>
  <c r="X12" s="1"/>
  <c r="Z7"/>
  <c r="Z12" s="1"/>
  <c r="AC7"/>
  <c r="AC12" s="1"/>
  <c r="AG7"/>
  <c r="AG12" s="1"/>
  <c r="AK7"/>
  <c r="AK12" s="1"/>
  <c r="AO7"/>
  <c r="AO12" s="1"/>
  <c r="AS7"/>
  <c r="AW7"/>
  <c r="AW12" s="1"/>
  <c r="AZ7"/>
  <c r="BB7"/>
  <c r="BB12" s="1"/>
  <c r="CB39" i="1"/>
  <c r="CB38" s="1"/>
  <c r="CB7" i="13"/>
  <c r="CB12" s="1"/>
  <c r="CD39" i="1"/>
  <c r="CD38" s="1"/>
  <c r="CD7" i="13"/>
  <c r="CF39" i="1"/>
  <c r="CF38" s="1"/>
  <c r="CF7" i="13"/>
  <c r="CF12" s="1"/>
  <c r="CH39" i="1"/>
  <c r="CH38" s="1"/>
  <c r="CJ39"/>
  <c r="CJ38" s="1"/>
  <c r="CJ7" i="13"/>
  <c r="CJ12" s="1"/>
  <c r="CX39" i="1"/>
  <c r="CX38" s="1"/>
  <c r="CX7" i="13"/>
  <c r="CX12" s="1"/>
  <c r="FD39" i="1"/>
  <c r="FD38" s="1"/>
  <c r="FD7" i="13"/>
  <c r="FD12" s="1"/>
  <c r="FF39" i="1"/>
  <c r="FF38" s="1"/>
  <c r="FF7" i="13"/>
  <c r="FF12" s="1"/>
  <c r="FH39" i="1"/>
  <c r="FH38" s="1"/>
  <c r="FH7" i="13"/>
  <c r="FH12" s="1"/>
  <c r="FJ39" i="1"/>
  <c r="FJ38" s="1"/>
  <c r="FJ7" i="13"/>
  <c r="FJ12" s="1"/>
  <c r="FL39" i="1"/>
  <c r="FL38" s="1"/>
  <c r="FL7" i="13"/>
  <c r="FL12" s="1"/>
  <c r="FN39" i="1"/>
  <c r="FN38" s="1"/>
  <c r="FN7" i="13"/>
  <c r="FN12" s="1"/>
  <c r="FP39" i="1"/>
  <c r="FP38" s="1"/>
  <c r="FP7" i="13"/>
  <c r="FP12" s="1"/>
  <c r="FT39" i="1"/>
  <c r="FT38" s="1"/>
  <c r="FT7" i="13"/>
  <c r="FT12" s="1"/>
  <c r="FV39" i="1"/>
  <c r="FV38" s="1"/>
  <c r="FV7" i="13"/>
  <c r="FV12" s="1"/>
  <c r="FX8"/>
  <c r="FZ39" i="1"/>
  <c r="FZ38" s="1"/>
  <c r="FZ7" i="13"/>
  <c r="FZ12" s="1"/>
  <c r="D8"/>
  <c r="O11"/>
  <c r="O10" s="1"/>
  <c r="O8"/>
  <c r="CA11"/>
  <c r="CA10" s="1"/>
  <c r="CA8"/>
  <c r="CL11"/>
  <c r="CL10" s="1"/>
  <c r="CL8"/>
  <c r="CW11"/>
  <c r="CW10" s="1"/>
  <c r="CW8"/>
  <c r="EK39" i="1"/>
  <c r="EK38" s="1"/>
  <c r="EG39"/>
  <c r="EG38" s="1"/>
  <c r="EC39"/>
  <c r="EC38" s="1"/>
  <c r="DY39"/>
  <c r="DY38" s="1"/>
  <c r="CO39"/>
  <c r="CO38" s="1"/>
  <c r="F12" i="13"/>
  <c r="BN12"/>
  <c r="DP12"/>
  <c r="FG12"/>
  <c r="H12"/>
  <c r="M12"/>
  <c r="P12"/>
  <c r="U12"/>
  <c r="Y12"/>
  <c r="AB12"/>
  <c r="AD12"/>
  <c r="AF12"/>
  <c r="AH12"/>
  <c r="AJ12"/>
  <c r="AL12"/>
  <c r="AQ12"/>
  <c r="AS12"/>
  <c r="AU12"/>
  <c r="AZ12"/>
  <c r="BD12"/>
  <c r="BH12"/>
  <c r="BL12"/>
  <c r="BO12"/>
  <c r="BS12"/>
  <c r="BW12"/>
  <c r="CD12"/>
  <c r="CI12"/>
  <c r="CM12"/>
  <c r="CO12"/>
  <c r="CQ12"/>
  <c r="DB12"/>
  <c r="DF12"/>
  <c r="DI12"/>
  <c r="DQ12"/>
  <c r="DU12"/>
  <c r="DY12"/>
  <c r="EA12"/>
  <c r="EC12"/>
  <c r="EE12"/>
  <c r="EG12"/>
  <c r="EI12"/>
  <c r="EK12"/>
  <c r="EM12"/>
  <c r="EQ12"/>
  <c r="ES12"/>
  <c r="EU12"/>
  <c r="EW12"/>
  <c r="EY12"/>
  <c r="FA12"/>
  <c r="FI12"/>
  <c r="FM12"/>
  <c r="FU12"/>
  <c r="AA9"/>
  <c r="AX9"/>
  <c r="CK9"/>
  <c r="CR9"/>
  <c r="EO9"/>
  <c r="G126" i="14" l="1"/>
  <c r="F131" i="15"/>
  <c r="AM39" i="1"/>
  <c r="AM38" s="1"/>
  <c r="K39"/>
  <c r="K38" s="1"/>
  <c r="K7" i="13"/>
  <c r="K12" s="1"/>
  <c r="I39" i="1"/>
  <c r="I38" s="1"/>
  <c r="I7" i="13"/>
  <c r="I12" s="1"/>
  <c r="O39" i="1"/>
  <c r="O38" s="1"/>
  <c r="O7" i="13"/>
  <c r="CZ11"/>
  <c r="CZ10" s="1"/>
  <c r="CZ8"/>
  <c r="CW39" i="1"/>
  <c r="CW38" s="1"/>
  <c r="CW7" i="13"/>
  <c r="CW12" s="1"/>
  <c r="CL39" i="1"/>
  <c r="CL38" s="1"/>
  <c r="CL7" i="13"/>
  <c r="CL12" s="1"/>
  <c r="CA39" i="1"/>
  <c r="CA38" s="1"/>
  <c r="CA7" i="13"/>
  <c r="CA12" s="1"/>
  <c r="O12"/>
  <c r="D39" i="1"/>
  <c r="D38" s="1"/>
  <c r="D7" i="13"/>
  <c r="D12" s="1"/>
  <c r="FX39" i="1"/>
  <c r="FX38" s="1"/>
  <c r="FX7" i="13"/>
  <c r="FX12" s="1"/>
  <c r="FC39" i="1"/>
  <c r="FC38" s="1"/>
  <c r="FC7" i="13"/>
  <c r="FC12" s="1"/>
  <c r="DA39" i="1"/>
  <c r="DA38" s="1"/>
  <c r="DA7" i="13"/>
  <c r="DA12" s="1"/>
  <c r="EO8"/>
  <c r="EO11"/>
  <c r="EO10" s="1"/>
  <c r="CR11"/>
  <c r="CR10" s="1"/>
  <c r="CR8"/>
  <c r="AX11"/>
  <c r="AX10" s="1"/>
  <c r="AX8"/>
  <c r="J9"/>
  <c r="CK8"/>
  <c r="CK11"/>
  <c r="CK10" s="1"/>
  <c r="AA8"/>
  <c r="AA11"/>
  <c r="AA10" s="1"/>
  <c r="DV9"/>
  <c r="EO7" l="1"/>
  <c r="EO12" s="1"/>
  <c r="EO39" i="1"/>
  <c r="EO38" s="1"/>
  <c r="AA7" i="13"/>
  <c r="AA12" s="1"/>
  <c r="AA39" i="1"/>
  <c r="AA38" s="1"/>
  <c r="CK7" i="13"/>
  <c r="CK12" s="1"/>
  <c r="CK39" i="1"/>
  <c r="CK38" s="1"/>
  <c r="AX7" i="13"/>
  <c r="AX12" s="1"/>
  <c r="AX39" i="1"/>
  <c r="AX38" s="1"/>
  <c r="CR7" i="13"/>
  <c r="CR39" i="1"/>
  <c r="CR38" s="1"/>
  <c r="CZ39"/>
  <c r="CZ38" s="1"/>
  <c r="CZ7" i="13"/>
  <c r="CZ12" s="1"/>
  <c r="J11"/>
  <c r="J10" s="1"/>
  <c r="J8"/>
  <c r="GB9"/>
  <c r="CR12"/>
  <c r="DV11"/>
  <c r="DV10" s="1"/>
  <c r="DV8"/>
  <c r="GA12" i="12"/>
  <c r="FZ12"/>
  <c r="FY12"/>
  <c r="FW12"/>
  <c r="FV12"/>
  <c r="FU12"/>
  <c r="FT12"/>
  <c r="FS12"/>
  <c r="FR12"/>
  <c r="FQ12"/>
  <c r="FP12"/>
  <c r="FO12"/>
  <c r="FN12"/>
  <c r="FM12"/>
  <c r="FL12"/>
  <c r="FK12"/>
  <c r="FJ12"/>
  <c r="FI12"/>
  <c r="FH12"/>
  <c r="FH44" i="1" s="1"/>
  <c r="FF12" i="12"/>
  <c r="FE12"/>
  <c r="FD12"/>
  <c r="FB12"/>
  <c r="FA12"/>
  <c r="EZ12"/>
  <c r="EY12"/>
  <c r="EX12"/>
  <c r="EW12"/>
  <c r="EV12"/>
  <c r="EU12"/>
  <c r="ET12"/>
  <c r="ES12"/>
  <c r="ER12"/>
  <c r="EQ12"/>
  <c r="EN12"/>
  <c r="EM12"/>
  <c r="EL12"/>
  <c r="EK12"/>
  <c r="EJ12"/>
  <c r="EI12"/>
  <c r="EH12"/>
  <c r="EG12"/>
  <c r="EF12"/>
  <c r="EE12"/>
  <c r="ED12"/>
  <c r="EC12"/>
  <c r="EB12"/>
  <c r="EA12"/>
  <c r="DZ12"/>
  <c r="DY12"/>
  <c r="DX12"/>
  <c r="DU12"/>
  <c r="DT12"/>
  <c r="DS12"/>
  <c r="DR12"/>
  <c r="DQ12"/>
  <c r="DO12"/>
  <c r="DN12"/>
  <c r="DM12"/>
  <c r="DK12"/>
  <c r="DJ12"/>
  <c r="DI12"/>
  <c r="DG12"/>
  <c r="DF12"/>
  <c r="DE12"/>
  <c r="DD12"/>
  <c r="DC12"/>
  <c r="DB12"/>
  <c r="CY12"/>
  <c r="CX12"/>
  <c r="CV12"/>
  <c r="CU12"/>
  <c r="CT12"/>
  <c r="CQ12"/>
  <c r="CP12"/>
  <c r="CO12"/>
  <c r="CN12"/>
  <c r="CM12"/>
  <c r="CJ12"/>
  <c r="CI12"/>
  <c r="CG12"/>
  <c r="CF12"/>
  <c r="CE12"/>
  <c r="CD12"/>
  <c r="CC12"/>
  <c r="CB12"/>
  <c r="BZ12"/>
  <c r="BY12"/>
  <c r="BX12"/>
  <c r="BW12"/>
  <c r="BV12"/>
  <c r="BU12"/>
  <c r="BT12"/>
  <c r="BS12"/>
  <c r="BR12"/>
  <c r="BQ12"/>
  <c r="BP12"/>
  <c r="BO12"/>
  <c r="BM12"/>
  <c r="BL12"/>
  <c r="BK12"/>
  <c r="BJ12"/>
  <c r="BI12"/>
  <c r="BH12"/>
  <c r="BG12"/>
  <c r="BF12"/>
  <c r="BE12"/>
  <c r="BD12"/>
  <c r="BC12"/>
  <c r="BB12"/>
  <c r="BA12"/>
  <c r="AZ12"/>
  <c r="AY12"/>
  <c r="AW12"/>
  <c r="AV12"/>
  <c r="AU12"/>
  <c r="AT12"/>
  <c r="AS12"/>
  <c r="AR12"/>
  <c r="AQ12"/>
  <c r="AP12"/>
  <c r="AO12"/>
  <c r="AN12"/>
  <c r="AL12"/>
  <c r="AK12"/>
  <c r="AJ12"/>
  <c r="AI12"/>
  <c r="AH12"/>
  <c r="AG12"/>
  <c r="AF12"/>
  <c r="AE12"/>
  <c r="AD12"/>
  <c r="AC12"/>
  <c r="AB12"/>
  <c r="Z12"/>
  <c r="Y12"/>
  <c r="X12"/>
  <c r="W12"/>
  <c r="V12"/>
  <c r="U12"/>
  <c r="T12"/>
  <c r="R12"/>
  <c r="Q12"/>
  <c r="P12"/>
  <c r="N12"/>
  <c r="M12"/>
  <c r="L12"/>
  <c r="L44" i="1" s="1"/>
  <c r="H12" i="12"/>
  <c r="G12"/>
  <c r="E12"/>
  <c r="E44" i="1" s="1"/>
  <c r="GA11" i="12"/>
  <c r="FZ11"/>
  <c r="FY11"/>
  <c r="FW11"/>
  <c r="FV11"/>
  <c r="FU11"/>
  <c r="FT11"/>
  <c r="FS11"/>
  <c r="FR11"/>
  <c r="FQ11"/>
  <c r="FP11"/>
  <c r="FO11"/>
  <c r="FN11"/>
  <c r="FM11"/>
  <c r="FL11"/>
  <c r="FK11"/>
  <c r="FJ11"/>
  <c r="FI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H11"/>
  <c r="G11"/>
  <c r="E11"/>
  <c r="FX9"/>
  <c r="FX12" s="1"/>
  <c r="FX11" s="1"/>
  <c r="FG9"/>
  <c r="FC9"/>
  <c r="FC12" s="1"/>
  <c r="FC11" s="1"/>
  <c r="EP9"/>
  <c r="DW9"/>
  <c r="DW12" s="1"/>
  <c r="DW11" s="1"/>
  <c r="DP9"/>
  <c r="DL9"/>
  <c r="DL12" s="1"/>
  <c r="DL11" s="1"/>
  <c r="DH9"/>
  <c r="DA9"/>
  <c r="DA12" s="1"/>
  <c r="DA11" s="1"/>
  <c r="CW9"/>
  <c r="CW12" s="1"/>
  <c r="CW11" s="1"/>
  <c r="CS9"/>
  <c r="CS12" s="1"/>
  <c r="CS11" s="1"/>
  <c r="CL9"/>
  <c r="CL12" s="1"/>
  <c r="CL11" s="1"/>
  <c r="CH9"/>
  <c r="CH12" s="1"/>
  <c r="CH11" s="1"/>
  <c r="CA9"/>
  <c r="CA12" s="1"/>
  <c r="CA11" s="1"/>
  <c r="BN9"/>
  <c r="BN12" s="1"/>
  <c r="BN11" s="1"/>
  <c r="AM9"/>
  <c r="AM12" s="1"/>
  <c r="AM11" s="1"/>
  <c r="S9"/>
  <c r="S12" s="1"/>
  <c r="S11" s="1"/>
  <c r="O9"/>
  <c r="O12" s="1"/>
  <c r="O11" s="1"/>
  <c r="K9"/>
  <c r="K12" s="1"/>
  <c r="D9"/>
  <c r="D8" s="1"/>
  <c r="D7" s="1"/>
  <c r="F9"/>
  <c r="F12" s="1"/>
  <c r="F11" s="1"/>
  <c r="GA8"/>
  <c r="GA15" i="1" s="1"/>
  <c r="GA14" s="1"/>
  <c r="FZ8" i="12"/>
  <c r="FZ15" i="1" s="1"/>
  <c r="FZ14" s="1"/>
  <c r="FY8" i="12"/>
  <c r="FY15" i="1" s="1"/>
  <c r="FY14" s="1"/>
  <c r="FX8" i="12"/>
  <c r="FX15" i="1" s="1"/>
  <c r="FX14" s="1"/>
  <c r="FW8" i="12"/>
  <c r="FW15" i="1" s="1"/>
  <c r="FW14" s="1"/>
  <c r="FV8" i="12"/>
  <c r="FV15" i="1" s="1"/>
  <c r="FV14" s="1"/>
  <c r="FU8" i="12"/>
  <c r="FU15" i="1" s="1"/>
  <c r="FU14" s="1"/>
  <c r="FT8" i="12"/>
  <c r="FT15" i="1" s="1"/>
  <c r="FT14" s="1"/>
  <c r="FS8" i="12"/>
  <c r="FS15" i="1" s="1"/>
  <c r="FS14" s="1"/>
  <c r="FR8" i="12"/>
  <c r="FR15" i="1" s="1"/>
  <c r="FR14" s="1"/>
  <c r="FQ8" i="12"/>
  <c r="FQ15" i="1" s="1"/>
  <c r="FQ14" s="1"/>
  <c r="FP8" i="12"/>
  <c r="FP15" i="1" s="1"/>
  <c r="FP14" s="1"/>
  <c r="FO8" i="12"/>
  <c r="FO15" i="1" s="1"/>
  <c r="FO14" s="1"/>
  <c r="FN8" i="12"/>
  <c r="FN15" i="1" s="1"/>
  <c r="FN14" s="1"/>
  <c r="FM8" i="12"/>
  <c r="FM15" i="1" s="1"/>
  <c r="FM14" s="1"/>
  <c r="FL8" i="12"/>
  <c r="FL15" i="1" s="1"/>
  <c r="FL14" s="1"/>
  <c r="FK8" i="12"/>
  <c r="FK15" i="1" s="1"/>
  <c r="FK14" s="1"/>
  <c r="FJ8" i="12"/>
  <c r="FJ15" i="1" s="1"/>
  <c r="FJ14" s="1"/>
  <c r="FI8" i="12"/>
  <c r="FI15" i="1" s="1"/>
  <c r="FI14" s="1"/>
  <c r="FH8" i="12"/>
  <c r="FH15" i="1" s="1"/>
  <c r="FH14" s="1"/>
  <c r="FF8" i="12"/>
  <c r="FF15" i="1" s="1"/>
  <c r="FF14" s="1"/>
  <c r="FE8" i="12"/>
  <c r="FE15" i="1" s="1"/>
  <c r="FE14" s="1"/>
  <c r="FD8" i="12"/>
  <c r="FD15" i="1" s="1"/>
  <c r="FD14" s="1"/>
  <c r="FB8" i="12"/>
  <c r="FB15" i="1" s="1"/>
  <c r="FB14" s="1"/>
  <c r="FA8" i="12"/>
  <c r="FA15" i="1" s="1"/>
  <c r="FA14" s="1"/>
  <c r="EZ8" i="12"/>
  <c r="EZ15" i="1" s="1"/>
  <c r="EZ14" s="1"/>
  <c r="EY8" i="12"/>
  <c r="EX8"/>
  <c r="EX15" i="1" s="1"/>
  <c r="EX14" s="1"/>
  <c r="EW8" i="12"/>
  <c r="EW15" i="1" s="1"/>
  <c r="EW14" s="1"/>
  <c r="EV8" i="12"/>
  <c r="EV15" i="1" s="1"/>
  <c r="EV14" s="1"/>
  <c r="EU8" i="12"/>
  <c r="ET8"/>
  <c r="ET15" i="1" s="1"/>
  <c r="ET14" s="1"/>
  <c r="ES8" i="12"/>
  <c r="ES15" i="1" s="1"/>
  <c r="ES14" s="1"/>
  <c r="ER8" i="12"/>
  <c r="ER15" i="1" s="1"/>
  <c r="ER14" s="1"/>
  <c r="EQ8" i="12"/>
  <c r="EN8"/>
  <c r="EN15" i="1" s="1"/>
  <c r="EN14" s="1"/>
  <c r="EM8" i="12"/>
  <c r="EM15" i="1" s="1"/>
  <c r="EM14" s="1"/>
  <c r="EL8" i="12"/>
  <c r="EK8"/>
  <c r="EK15" i="1" s="1"/>
  <c r="EK14" s="1"/>
  <c r="EJ8" i="12"/>
  <c r="EJ15" i="1" s="1"/>
  <c r="EJ14" s="1"/>
  <c r="EI8" i="12"/>
  <c r="EI15" i="1" s="1"/>
  <c r="EI14" s="1"/>
  <c r="EH8" i="12"/>
  <c r="EG8"/>
  <c r="EG15" i="1" s="1"/>
  <c r="EG14" s="1"/>
  <c r="EF8" i="12"/>
  <c r="EF15" i="1" s="1"/>
  <c r="EF14" s="1"/>
  <c r="EE8" i="12"/>
  <c r="EE15" i="1" s="1"/>
  <c r="EE14" s="1"/>
  <c r="ED8" i="12"/>
  <c r="EC8"/>
  <c r="EC15" i="1" s="1"/>
  <c r="EC14" s="1"/>
  <c r="EB8" i="12"/>
  <c r="EB15" i="1" s="1"/>
  <c r="EB14" s="1"/>
  <c r="EA8" i="12"/>
  <c r="EA15" i="1" s="1"/>
  <c r="EA14" s="1"/>
  <c r="DZ8" i="12"/>
  <c r="DY8"/>
  <c r="DY15" i="1" s="1"/>
  <c r="DY14" s="1"/>
  <c r="DX8" i="12"/>
  <c r="DX15" i="1" s="1"/>
  <c r="DX14" s="1"/>
  <c r="DW8" i="12"/>
  <c r="DW15" i="1" s="1"/>
  <c r="DW14" s="1"/>
  <c r="DU8" i="12"/>
  <c r="DT8"/>
  <c r="DT15" i="1" s="1"/>
  <c r="DT14" s="1"/>
  <c r="DS8" i="12"/>
  <c r="DS15" i="1" s="1"/>
  <c r="DS14" s="1"/>
  <c r="DR8" i="12"/>
  <c r="DR15" i="1" s="1"/>
  <c r="DR14" s="1"/>
  <c r="DQ8" i="12"/>
  <c r="DO8"/>
  <c r="DO15" i="1" s="1"/>
  <c r="DO14" s="1"/>
  <c r="DN8" i="12"/>
  <c r="DN15" i="1" s="1"/>
  <c r="DN14" s="1"/>
  <c r="DM8" i="12"/>
  <c r="DL8"/>
  <c r="DL15" i="1" s="1"/>
  <c r="DL14" s="1"/>
  <c r="DK8" i="12"/>
  <c r="DK15" i="1" s="1"/>
  <c r="DK14" s="1"/>
  <c r="DJ8" i="12"/>
  <c r="DJ15" i="1" s="1"/>
  <c r="DJ14" s="1"/>
  <c r="DI8" i="12"/>
  <c r="DG8"/>
  <c r="DG15" i="1" s="1"/>
  <c r="DG14" s="1"/>
  <c r="DF8" i="12"/>
  <c r="DF15" i="1" s="1"/>
  <c r="DF14" s="1"/>
  <c r="DE8" i="12"/>
  <c r="DD8"/>
  <c r="DD15" i="1" s="1"/>
  <c r="DD14" s="1"/>
  <c r="DC8" i="12"/>
  <c r="DC15" i="1" s="1"/>
  <c r="DC14" s="1"/>
  <c r="DB8" i="12"/>
  <c r="DB15" i="1" s="1"/>
  <c r="DB14" s="1"/>
  <c r="CY8" i="12"/>
  <c r="CX8"/>
  <c r="CX15" i="1" s="1"/>
  <c r="CX14" s="1"/>
  <c r="CV8" i="12"/>
  <c r="CV15" i="1" s="1"/>
  <c r="CV14" s="1"/>
  <c r="CU8" i="12"/>
  <c r="CU15" i="1" s="1"/>
  <c r="CU14" s="1"/>
  <c r="CT8" i="12"/>
  <c r="CT15" i="1" s="1"/>
  <c r="CT14" s="1"/>
  <c r="CS8" i="12"/>
  <c r="CS15" i="1" s="1"/>
  <c r="CS14" s="1"/>
  <c r="CQ8" i="12"/>
  <c r="CQ15" i="1" s="1"/>
  <c r="CQ14" s="1"/>
  <c r="CP8" i="12"/>
  <c r="CP15" i="1" s="1"/>
  <c r="CP14" s="1"/>
  <c r="CO8" i="12"/>
  <c r="CO15" i="1" s="1"/>
  <c r="CO14" s="1"/>
  <c r="CN8" i="12"/>
  <c r="CN15" i="1" s="1"/>
  <c r="CN14" s="1"/>
  <c r="CM8" i="12"/>
  <c r="CM15" i="1" s="1"/>
  <c r="CM14" s="1"/>
  <c r="CJ8" i="12"/>
  <c r="CJ15" i="1" s="1"/>
  <c r="CJ14" s="1"/>
  <c r="CI8" i="12"/>
  <c r="CI15" i="1" s="1"/>
  <c r="CI14" s="1"/>
  <c r="CH8" i="12"/>
  <c r="CH15" i="1" s="1"/>
  <c r="CH14" s="1"/>
  <c r="CG8" i="12"/>
  <c r="CF8"/>
  <c r="CF15" i="1" s="1"/>
  <c r="CF14" s="1"/>
  <c r="CE8" i="12"/>
  <c r="CE15" i="1" s="1"/>
  <c r="CE14" s="1"/>
  <c r="CD8" i="12"/>
  <c r="CD15" i="1" s="1"/>
  <c r="CD14" s="1"/>
  <c r="CC8" i="12"/>
  <c r="CB8"/>
  <c r="CB15" i="1" s="1"/>
  <c r="CB14" s="1"/>
  <c r="BZ8" i="12"/>
  <c r="BZ15" i="1" s="1"/>
  <c r="BZ14" s="1"/>
  <c r="BY8" i="12"/>
  <c r="BY15" i="1" s="1"/>
  <c r="BY14" s="1"/>
  <c r="BX8" i="12"/>
  <c r="BX15" i="1" s="1"/>
  <c r="BX14" s="1"/>
  <c r="BW8" i="12"/>
  <c r="BW15" i="1" s="1"/>
  <c r="BW14" s="1"/>
  <c r="BV8" i="12"/>
  <c r="BV15" i="1" s="1"/>
  <c r="BV14" s="1"/>
  <c r="BU8" i="12"/>
  <c r="BU15" i="1" s="1"/>
  <c r="BU14" s="1"/>
  <c r="BT8" i="12"/>
  <c r="BT15" i="1" s="1"/>
  <c r="BT14" s="1"/>
  <c r="BS8" i="12"/>
  <c r="BS15" i="1" s="1"/>
  <c r="BS14" s="1"/>
  <c r="BR8" i="12"/>
  <c r="BR15" i="1" s="1"/>
  <c r="BR14" s="1"/>
  <c r="BQ8" i="12"/>
  <c r="BQ15" i="1" s="1"/>
  <c r="BQ14" s="1"/>
  <c r="BP8" i="12"/>
  <c r="BP15" i="1" s="1"/>
  <c r="BP14" s="1"/>
  <c r="BO8" i="12"/>
  <c r="BO15" i="1" s="1"/>
  <c r="BO14" s="1"/>
  <c r="BN8" i="12"/>
  <c r="BN15" i="1" s="1"/>
  <c r="BN14" s="1"/>
  <c r="BM8" i="12"/>
  <c r="BM15" i="1" s="1"/>
  <c r="BM14" s="1"/>
  <c r="BL8" i="12"/>
  <c r="BL15" i="1" s="1"/>
  <c r="BL14" s="1"/>
  <c r="BK8" i="12"/>
  <c r="BK15" i="1" s="1"/>
  <c r="BK14" s="1"/>
  <c r="BJ8" i="12"/>
  <c r="BJ15" i="1" s="1"/>
  <c r="BJ14" s="1"/>
  <c r="BI8" i="12"/>
  <c r="BI15" i="1" s="1"/>
  <c r="BI14" s="1"/>
  <c r="BH8" i="12"/>
  <c r="BH15" i="1" s="1"/>
  <c r="BH14" s="1"/>
  <c r="BG8" i="12"/>
  <c r="BG15" i="1" s="1"/>
  <c r="BG14" s="1"/>
  <c r="BF8" i="12"/>
  <c r="BF15" i="1" s="1"/>
  <c r="BF14" s="1"/>
  <c r="BE8" i="12"/>
  <c r="BE15" i="1" s="1"/>
  <c r="BE14" s="1"/>
  <c r="BD8" i="12"/>
  <c r="BD15" i="1" s="1"/>
  <c r="BD14" s="1"/>
  <c r="BC8" i="12"/>
  <c r="BC15" i="1" s="1"/>
  <c r="BC14" s="1"/>
  <c r="BB8" i="12"/>
  <c r="BB15" i="1" s="1"/>
  <c r="BB14" s="1"/>
  <c r="BA8" i="12"/>
  <c r="BA15" i="1" s="1"/>
  <c r="BA14" s="1"/>
  <c r="AZ8" i="12"/>
  <c r="AZ15" i="1" s="1"/>
  <c r="AZ14" s="1"/>
  <c r="AY8" i="12"/>
  <c r="AY15" i="1" s="1"/>
  <c r="AY14" s="1"/>
  <c r="AW8" i="12"/>
  <c r="AW15" i="1" s="1"/>
  <c r="AW14" s="1"/>
  <c r="AV8" i="12"/>
  <c r="AV15" i="1" s="1"/>
  <c r="AV14" s="1"/>
  <c r="AU8" i="12"/>
  <c r="AU15" i="1" s="1"/>
  <c r="AU14" s="1"/>
  <c r="AT8" i="12"/>
  <c r="AT15" i="1" s="1"/>
  <c r="AT14" s="1"/>
  <c r="AS8" i="12"/>
  <c r="AS15" i="1" s="1"/>
  <c r="AS14" s="1"/>
  <c r="AR8" i="12"/>
  <c r="AR15" i="1" s="1"/>
  <c r="AR14" s="1"/>
  <c r="AQ8" i="12"/>
  <c r="AQ15" i="1" s="1"/>
  <c r="AQ14" s="1"/>
  <c r="AP8" i="12"/>
  <c r="AP15" i="1" s="1"/>
  <c r="AP14" s="1"/>
  <c r="AO8" i="12"/>
  <c r="AO15" i="1" s="1"/>
  <c r="AO14" s="1"/>
  <c r="AN8" i="12"/>
  <c r="AN15" i="1" s="1"/>
  <c r="AN14" s="1"/>
  <c r="AM8" i="12"/>
  <c r="AM15" i="1" s="1"/>
  <c r="AM14" s="1"/>
  <c r="AL8" i="12"/>
  <c r="AL15" i="1" s="1"/>
  <c r="AL14" s="1"/>
  <c r="AK8" i="12"/>
  <c r="AK15" i="1" s="1"/>
  <c r="AK14" s="1"/>
  <c r="AJ8" i="12"/>
  <c r="AJ15" i="1" s="1"/>
  <c r="AJ14" s="1"/>
  <c r="AI8" i="12"/>
  <c r="AI15" i="1" s="1"/>
  <c r="AI14" s="1"/>
  <c r="AH8" i="12"/>
  <c r="AH15" i="1" s="1"/>
  <c r="AH14" s="1"/>
  <c r="AG8" i="12"/>
  <c r="AG15" i="1" s="1"/>
  <c r="AG14" s="1"/>
  <c r="AF8" i="12"/>
  <c r="AF15" i="1" s="1"/>
  <c r="AF14" s="1"/>
  <c r="AE8" i="12"/>
  <c r="AE15" i="1" s="1"/>
  <c r="AE14" s="1"/>
  <c r="AD8" i="12"/>
  <c r="AD15" i="1" s="1"/>
  <c r="AD14" s="1"/>
  <c r="AC8" i="12"/>
  <c r="AC15" i="1" s="1"/>
  <c r="AC14" s="1"/>
  <c r="AB8" i="12"/>
  <c r="AB15" i="1" s="1"/>
  <c r="AB14" s="1"/>
  <c r="Z8" i="12"/>
  <c r="Z15" i="1" s="1"/>
  <c r="Z14" s="1"/>
  <c r="Y8" i="12"/>
  <c r="Y15" i="1" s="1"/>
  <c r="Y14" s="1"/>
  <c r="X8" i="12"/>
  <c r="X15" i="1" s="1"/>
  <c r="X14" s="1"/>
  <c r="W8" i="12"/>
  <c r="W15" i="1" s="1"/>
  <c r="W14" s="1"/>
  <c r="V8" i="12"/>
  <c r="V15" i="1" s="1"/>
  <c r="V14" s="1"/>
  <c r="U8" i="12"/>
  <c r="U15" i="1" s="1"/>
  <c r="U14" s="1"/>
  <c r="T8" i="12"/>
  <c r="T15" i="1" s="1"/>
  <c r="T14" s="1"/>
  <c r="S8" i="12"/>
  <c r="S15" i="1" s="1"/>
  <c r="S14" s="1"/>
  <c r="R8" i="12"/>
  <c r="R15" i="1" s="1"/>
  <c r="R14" s="1"/>
  <c r="Q8" i="12"/>
  <c r="Q15" i="1" s="1"/>
  <c r="Q14" s="1"/>
  <c r="P8" i="12"/>
  <c r="P15" i="1" s="1"/>
  <c r="P14" s="1"/>
  <c r="N8" i="12"/>
  <c r="N15" i="1" s="1"/>
  <c r="N14" s="1"/>
  <c r="M8" i="12"/>
  <c r="M15" i="1" s="1"/>
  <c r="M14" s="1"/>
  <c r="L8" i="12"/>
  <c r="L15" i="1" s="1"/>
  <c r="L14" s="1"/>
  <c r="K8" i="12"/>
  <c r="H8"/>
  <c r="H15" i="1" s="1"/>
  <c r="H14" s="1"/>
  <c r="G8" i="12"/>
  <c r="G15" i="1" s="1"/>
  <c r="G14" s="1"/>
  <c r="F8" i="12"/>
  <c r="E8"/>
  <c r="E15" i="1" s="1"/>
  <c r="E14" s="1"/>
  <c r="GA7" i="12"/>
  <c r="FY7"/>
  <c r="FW7"/>
  <c r="FU7"/>
  <c r="FS7"/>
  <c r="FQ7"/>
  <c r="FO7"/>
  <c r="FM7"/>
  <c r="FK7"/>
  <c r="FI7"/>
  <c r="FA7"/>
  <c r="ES7"/>
  <c r="EN7"/>
  <c r="EF7"/>
  <c r="DX7"/>
  <c r="DK7"/>
  <c r="DC7"/>
  <c r="CU7"/>
  <c r="CS7"/>
  <c r="CP7"/>
  <c r="CN7"/>
  <c r="CE7"/>
  <c r="BY7"/>
  <c r="BW7"/>
  <c r="BU7"/>
  <c r="BS7"/>
  <c r="BQ7"/>
  <c r="BO7"/>
  <c r="BM7"/>
  <c r="BK7"/>
  <c r="BI7"/>
  <c r="BG7"/>
  <c r="BE7"/>
  <c r="BC7"/>
  <c r="BA7"/>
  <c r="AY7"/>
  <c r="AV7"/>
  <c r="AT7"/>
  <c r="AR7"/>
  <c r="AP7"/>
  <c r="AN7"/>
  <c r="AL7"/>
  <c r="AJ7"/>
  <c r="AH7"/>
  <c r="AF7"/>
  <c r="AD7"/>
  <c r="AB7"/>
  <c r="Y7"/>
  <c r="W7"/>
  <c r="U7"/>
  <c r="S7"/>
  <c r="Q7"/>
  <c r="H7"/>
  <c r="E11" i="11"/>
  <c r="E10" s="1"/>
  <c r="G11"/>
  <c r="G10" s="1"/>
  <c r="H11"/>
  <c r="L11"/>
  <c r="L10" s="1"/>
  <c r="M11"/>
  <c r="N11"/>
  <c r="N10" s="1"/>
  <c r="P11"/>
  <c r="Q11"/>
  <c r="Q10" s="1"/>
  <c r="R11"/>
  <c r="T11"/>
  <c r="T10" s="1"/>
  <c r="U11"/>
  <c r="V11"/>
  <c r="V10" s="1"/>
  <c r="W11"/>
  <c r="X11"/>
  <c r="X10" s="1"/>
  <c r="Y11"/>
  <c r="Z11"/>
  <c r="Z10" s="1"/>
  <c r="AB11"/>
  <c r="AC11"/>
  <c r="AC10" s="1"/>
  <c r="AD11"/>
  <c r="AE11"/>
  <c r="AE10" s="1"/>
  <c r="AF11"/>
  <c r="AG11"/>
  <c r="AG10" s="1"/>
  <c r="AH11"/>
  <c r="AI11"/>
  <c r="AI10" s="1"/>
  <c r="AJ11"/>
  <c r="AJ10" s="1"/>
  <c r="AK11"/>
  <c r="AL11"/>
  <c r="AL10" s="1"/>
  <c r="AN11"/>
  <c r="AN10" s="1"/>
  <c r="AO11"/>
  <c r="AP11"/>
  <c r="AP10" s="1"/>
  <c r="AQ11"/>
  <c r="AR11"/>
  <c r="AR10" s="1"/>
  <c r="AS11"/>
  <c r="AT11"/>
  <c r="AT10" s="1"/>
  <c r="AU11"/>
  <c r="AV11"/>
  <c r="AV10" s="1"/>
  <c r="AW11"/>
  <c r="AY11"/>
  <c r="AY10" s="1"/>
  <c r="AZ11"/>
  <c r="AZ10" s="1"/>
  <c r="BA11"/>
  <c r="BB11"/>
  <c r="BB10" s="1"/>
  <c r="BC11"/>
  <c r="BC10" s="1"/>
  <c r="BD11"/>
  <c r="BD10" s="1"/>
  <c r="BE11"/>
  <c r="BE10" s="1"/>
  <c r="BF11"/>
  <c r="BF10" s="1"/>
  <c r="BG11"/>
  <c r="BG10" s="1"/>
  <c r="BH11"/>
  <c r="BH10" s="1"/>
  <c r="BI11"/>
  <c r="BI10" s="1"/>
  <c r="BJ11"/>
  <c r="BJ10" s="1"/>
  <c r="BK11"/>
  <c r="BK10" s="1"/>
  <c r="BL11"/>
  <c r="BL10" s="1"/>
  <c r="BM11"/>
  <c r="BM10" s="1"/>
  <c r="BO11"/>
  <c r="BO10" s="1"/>
  <c r="BP11"/>
  <c r="BQ11"/>
  <c r="BQ10" s="1"/>
  <c r="BR11"/>
  <c r="BR10" s="1"/>
  <c r="BS11"/>
  <c r="BS10" s="1"/>
  <c r="BT11"/>
  <c r="BU11"/>
  <c r="BU10" s="1"/>
  <c r="BV11"/>
  <c r="BV10" s="1"/>
  <c r="BW11"/>
  <c r="BW10" s="1"/>
  <c r="BX11"/>
  <c r="BY11"/>
  <c r="BY10" s="1"/>
  <c r="BZ11"/>
  <c r="BZ10" s="1"/>
  <c r="CB11"/>
  <c r="CB10" s="1"/>
  <c r="CC11"/>
  <c r="CD11"/>
  <c r="CD10" s="1"/>
  <c r="CE11"/>
  <c r="CE10" s="1"/>
  <c r="CF11"/>
  <c r="CF10" s="1"/>
  <c r="CG11"/>
  <c r="CI11"/>
  <c r="CI10" s="1"/>
  <c r="CJ11"/>
  <c r="CJ10" s="1"/>
  <c r="CM11"/>
  <c r="CN11"/>
  <c r="CN10" s="1"/>
  <c r="CO11"/>
  <c r="CO10" s="1"/>
  <c r="CP11"/>
  <c r="CP10" s="1"/>
  <c r="CQ11"/>
  <c r="CT11"/>
  <c r="CT10" s="1"/>
  <c r="CU11"/>
  <c r="CU10" s="1"/>
  <c r="CV11"/>
  <c r="CV10" s="1"/>
  <c r="CX11"/>
  <c r="CX10" s="1"/>
  <c r="CY11"/>
  <c r="DB11"/>
  <c r="DB10" s="1"/>
  <c r="DC11"/>
  <c r="DC10" s="1"/>
  <c r="DD11"/>
  <c r="DD10" s="1"/>
  <c r="DE11"/>
  <c r="DF11"/>
  <c r="DF10" s="1"/>
  <c r="DG11"/>
  <c r="DG10" s="1"/>
  <c r="DI11"/>
  <c r="DJ11"/>
  <c r="DJ10" s="1"/>
  <c r="DK11"/>
  <c r="DK10" s="1"/>
  <c r="DM11"/>
  <c r="DM10" s="1"/>
  <c r="DN11"/>
  <c r="DN10" s="1"/>
  <c r="DO11"/>
  <c r="DO10" s="1"/>
  <c r="DQ11"/>
  <c r="DR11"/>
  <c r="DR10" s="1"/>
  <c r="DS11"/>
  <c r="DS10" s="1"/>
  <c r="DT11"/>
  <c r="DT10" s="1"/>
  <c r="DU11"/>
  <c r="DU10" s="1"/>
  <c r="DX11"/>
  <c r="DX10" s="1"/>
  <c r="DY11"/>
  <c r="DY10" s="1"/>
  <c r="DZ11"/>
  <c r="EA11"/>
  <c r="EA10" s="1"/>
  <c r="EB11"/>
  <c r="EB10" s="1"/>
  <c r="EC11"/>
  <c r="EC10" s="1"/>
  <c r="ED11"/>
  <c r="ED10" s="1"/>
  <c r="EE11"/>
  <c r="EE10" s="1"/>
  <c r="EF11"/>
  <c r="EF10" s="1"/>
  <c r="EG11"/>
  <c r="EG10" s="1"/>
  <c r="EH11"/>
  <c r="EI11"/>
  <c r="EI10" s="1"/>
  <c r="EJ11"/>
  <c r="EJ10" s="1"/>
  <c r="EK11"/>
  <c r="EK10" s="1"/>
  <c r="EL11"/>
  <c r="EL10" s="1"/>
  <c r="EM11"/>
  <c r="EM10" s="1"/>
  <c r="EN11"/>
  <c r="EN10" s="1"/>
  <c r="EQ11"/>
  <c r="EQ10" s="1"/>
  <c r="ER11"/>
  <c r="ES11"/>
  <c r="ES10" s="1"/>
  <c r="ET11"/>
  <c r="ET10" s="1"/>
  <c r="EU11"/>
  <c r="EU10" s="1"/>
  <c r="EV11"/>
  <c r="EV10" s="1"/>
  <c r="EW11"/>
  <c r="EW10" s="1"/>
  <c r="EX11"/>
  <c r="EX10" s="1"/>
  <c r="EY11"/>
  <c r="EY10" s="1"/>
  <c r="EZ11"/>
  <c r="FA11"/>
  <c r="FA10" s="1"/>
  <c r="FB11"/>
  <c r="FB10" s="1"/>
  <c r="FD11"/>
  <c r="FD10" s="1"/>
  <c r="FE11"/>
  <c r="FE10" s="1"/>
  <c r="FF11"/>
  <c r="FF10" s="1"/>
  <c r="FH11"/>
  <c r="FH10" s="1"/>
  <c r="FI11"/>
  <c r="FI10" s="1"/>
  <c r="FJ11"/>
  <c r="FK11"/>
  <c r="FK10" s="1"/>
  <c r="FL11"/>
  <c r="FL10" s="1"/>
  <c r="FM11"/>
  <c r="FM10" s="1"/>
  <c r="FN11"/>
  <c r="FN10" s="1"/>
  <c r="FO11"/>
  <c r="FO10" s="1"/>
  <c r="FP11"/>
  <c r="FP10" s="1"/>
  <c r="FQ11"/>
  <c r="FQ10" s="1"/>
  <c r="FR11"/>
  <c r="FS11"/>
  <c r="FS10" s="1"/>
  <c r="FT11"/>
  <c r="FT10" s="1"/>
  <c r="FU11"/>
  <c r="FU10" s="1"/>
  <c r="FV11"/>
  <c r="FV10" s="1"/>
  <c r="FW11"/>
  <c r="FW10" s="1"/>
  <c r="FY11"/>
  <c r="FZ11"/>
  <c r="GA11"/>
  <c r="GA10"/>
  <c r="FZ10"/>
  <c r="FY10"/>
  <c r="FR10"/>
  <c r="FJ10"/>
  <c r="EZ10"/>
  <c r="ER10"/>
  <c r="EH10"/>
  <c r="DZ10"/>
  <c r="DQ10"/>
  <c r="DI10"/>
  <c r="DE10"/>
  <c r="CY10"/>
  <c r="CQ10"/>
  <c r="CM10"/>
  <c r="CG10"/>
  <c r="CC10"/>
  <c r="BX10"/>
  <c r="BT10"/>
  <c r="BP10"/>
  <c r="BA10"/>
  <c r="AW10"/>
  <c r="AU10"/>
  <c r="AS10"/>
  <c r="AQ10"/>
  <c r="AO10"/>
  <c r="AK10"/>
  <c r="AF10"/>
  <c r="AD10"/>
  <c r="AB10"/>
  <c r="Y10"/>
  <c r="W10"/>
  <c r="U10"/>
  <c r="R10"/>
  <c r="P10"/>
  <c r="M10"/>
  <c r="H10"/>
  <c r="AH10"/>
  <c r="FX9"/>
  <c r="FX11" s="1"/>
  <c r="FG9"/>
  <c r="FC9"/>
  <c r="FC8" s="1"/>
  <c r="FC37" i="1" s="1"/>
  <c r="FC36" s="1"/>
  <c r="EP9" i="11"/>
  <c r="EP8" s="1"/>
  <c r="EP37" i="1" s="1"/>
  <c r="EP36" s="1"/>
  <c r="DW9" i="11"/>
  <c r="DW11" s="1"/>
  <c r="DP9"/>
  <c r="DP8" s="1"/>
  <c r="DP37" i="1" s="1"/>
  <c r="DP36" s="1"/>
  <c r="DL9" i="11"/>
  <c r="DL11" s="1"/>
  <c r="DH9"/>
  <c r="DH8" s="1"/>
  <c r="DH37" i="1" s="1"/>
  <c r="DH36" s="1"/>
  <c r="DA9" i="11"/>
  <c r="CW9"/>
  <c r="CW8" s="1"/>
  <c r="CW37" i="1" s="1"/>
  <c r="CW36" s="1"/>
  <c r="CS9" i="11"/>
  <c r="CS11" s="1"/>
  <c r="CL9"/>
  <c r="CL8" s="1"/>
  <c r="CL37" i="1" s="1"/>
  <c r="CL36" s="1"/>
  <c r="CH9" i="11"/>
  <c r="CH11" s="1"/>
  <c r="CA9"/>
  <c r="CA8" s="1"/>
  <c r="CA37" i="1" s="1"/>
  <c r="CA36" s="1"/>
  <c r="BN9" i="11"/>
  <c r="BN11" s="1"/>
  <c r="AM9"/>
  <c r="AA9" s="1"/>
  <c r="AA11" s="1"/>
  <c r="S9"/>
  <c r="S8" s="1"/>
  <c r="S37" i="1" s="1"/>
  <c r="S36" s="1"/>
  <c r="O9" i="11"/>
  <c r="K9"/>
  <c r="K11" s="1"/>
  <c r="I9"/>
  <c r="F9"/>
  <c r="F11" s="1"/>
  <c r="GA8"/>
  <c r="GA37" i="1" s="1"/>
  <c r="GA36" s="1"/>
  <c r="FZ8" i="11"/>
  <c r="FZ37" i="1" s="1"/>
  <c r="FZ36" s="1"/>
  <c r="FY8" i="11"/>
  <c r="FY37" i="1" s="1"/>
  <c r="FY36" s="1"/>
  <c r="FW8" i="11"/>
  <c r="FW37" i="1" s="1"/>
  <c r="FW36" s="1"/>
  <c r="FV8" i="11"/>
  <c r="FV37" i="1" s="1"/>
  <c r="FV36" s="1"/>
  <c r="FU8" i="11"/>
  <c r="FU37" i="1" s="1"/>
  <c r="FU36" s="1"/>
  <c r="FT8" i="11"/>
  <c r="FT37" i="1" s="1"/>
  <c r="FT36" s="1"/>
  <c r="FS8" i="11"/>
  <c r="FS37" i="1" s="1"/>
  <c r="FS36" s="1"/>
  <c r="FR8" i="11"/>
  <c r="FR37" i="1" s="1"/>
  <c r="FR36" s="1"/>
  <c r="FQ8" i="11"/>
  <c r="FQ37" i="1" s="1"/>
  <c r="FQ36" s="1"/>
  <c r="FP8" i="11"/>
  <c r="FP37" i="1" s="1"/>
  <c r="FP36" s="1"/>
  <c r="FO8" i="11"/>
  <c r="FO37" i="1" s="1"/>
  <c r="FO36" s="1"/>
  <c r="FN8" i="11"/>
  <c r="FN37" i="1" s="1"/>
  <c r="FN36" s="1"/>
  <c r="FM8" i="11"/>
  <c r="FM37" i="1" s="1"/>
  <c r="FM36" s="1"/>
  <c r="FL8" i="11"/>
  <c r="FL37" i="1" s="1"/>
  <c r="FL36" s="1"/>
  <c r="FK8" i="11"/>
  <c r="FK37" i="1" s="1"/>
  <c r="FK36" s="1"/>
  <c r="FJ8" i="11"/>
  <c r="FJ37" i="1" s="1"/>
  <c r="FJ36" s="1"/>
  <c r="FI8" i="11"/>
  <c r="FI37" i="1" s="1"/>
  <c r="FI36" s="1"/>
  <c r="FH8" i="11"/>
  <c r="FH37" i="1" s="1"/>
  <c r="FH36" s="1"/>
  <c r="FF8" i="11"/>
  <c r="FF37" i="1" s="1"/>
  <c r="FF36" s="1"/>
  <c r="FE8" i="11"/>
  <c r="FE37" i="1" s="1"/>
  <c r="FE36" s="1"/>
  <c r="FD8" i="11"/>
  <c r="FD37" i="1" s="1"/>
  <c r="FD36" s="1"/>
  <c r="FB8" i="11"/>
  <c r="FB37" i="1" s="1"/>
  <c r="FB36" s="1"/>
  <c r="FA8" i="11"/>
  <c r="FA37" i="1" s="1"/>
  <c r="FA36" s="1"/>
  <c r="EZ8" i="11"/>
  <c r="EZ37" i="1" s="1"/>
  <c r="EZ36" s="1"/>
  <c r="EY8" i="11"/>
  <c r="EY37" i="1" s="1"/>
  <c r="EY36" s="1"/>
  <c r="EX8" i="11"/>
  <c r="EX37" i="1" s="1"/>
  <c r="EX36" s="1"/>
  <c r="EW8" i="11"/>
  <c r="EW37" i="1" s="1"/>
  <c r="EW36" s="1"/>
  <c r="EV8" i="11"/>
  <c r="EV37" i="1" s="1"/>
  <c r="EV36" s="1"/>
  <c r="EU8" i="11"/>
  <c r="EU37" i="1" s="1"/>
  <c r="EU36" s="1"/>
  <c r="ET8" i="11"/>
  <c r="ET37" i="1" s="1"/>
  <c r="ET36" s="1"/>
  <c r="ES8" i="11"/>
  <c r="ES37" i="1" s="1"/>
  <c r="ES36" s="1"/>
  <c r="ER8" i="11"/>
  <c r="ER37" i="1" s="1"/>
  <c r="ER36" s="1"/>
  <c r="EQ8" i="11"/>
  <c r="EQ37" i="1" s="1"/>
  <c r="EQ36" s="1"/>
  <c r="EN8" i="11"/>
  <c r="EM8"/>
  <c r="EM37" i="1" s="1"/>
  <c r="EM36" s="1"/>
  <c r="EL8" i="11"/>
  <c r="EL37" i="1" s="1"/>
  <c r="EL36" s="1"/>
  <c r="EK8" i="11"/>
  <c r="EK37" i="1" s="1"/>
  <c r="EK36" s="1"/>
  <c r="EJ8" i="11"/>
  <c r="EI8"/>
  <c r="EI37" i="1" s="1"/>
  <c r="EI36" s="1"/>
  <c r="EH8" i="11"/>
  <c r="EH37" i="1" s="1"/>
  <c r="EH36" s="1"/>
  <c r="EG8" i="11"/>
  <c r="EG37" i="1" s="1"/>
  <c r="EG36" s="1"/>
  <c r="EF8" i="11"/>
  <c r="EE8"/>
  <c r="EE37" i="1" s="1"/>
  <c r="EE36" s="1"/>
  <c r="ED8" i="11"/>
  <c r="ED37" i="1" s="1"/>
  <c r="ED36" s="1"/>
  <c r="EC8" i="11"/>
  <c r="EC37" i="1" s="1"/>
  <c r="EC36" s="1"/>
  <c r="EB8" i="11"/>
  <c r="EA8"/>
  <c r="EA37" i="1" s="1"/>
  <c r="EA36" s="1"/>
  <c r="DZ8" i="11"/>
  <c r="DZ37" i="1" s="1"/>
  <c r="DZ36" s="1"/>
  <c r="DY8" i="11"/>
  <c r="DY37" i="1" s="1"/>
  <c r="DY36" s="1"/>
  <c r="DX8" i="11"/>
  <c r="DU8"/>
  <c r="DU37" i="1" s="1"/>
  <c r="DU36" s="1"/>
  <c r="DT8" i="11"/>
  <c r="DT37" i="1" s="1"/>
  <c r="DT36" s="1"/>
  <c r="DS8" i="11"/>
  <c r="DS37" i="1" s="1"/>
  <c r="DS36" s="1"/>
  <c r="DR8" i="11"/>
  <c r="DR37" i="1" s="1"/>
  <c r="DR36" s="1"/>
  <c r="DQ8" i="11"/>
  <c r="DQ37" i="1" s="1"/>
  <c r="DQ36" s="1"/>
  <c r="DO8" i="11"/>
  <c r="DO37" i="1" s="1"/>
  <c r="DO36" s="1"/>
  <c r="DN8" i="11"/>
  <c r="DN37" i="1" s="1"/>
  <c r="DN36" s="1"/>
  <c r="DM8" i="11"/>
  <c r="DM37" i="1" s="1"/>
  <c r="DM36" s="1"/>
  <c r="DL8" i="11"/>
  <c r="DL37" i="1" s="1"/>
  <c r="DL36" s="1"/>
  <c r="DK8" i="11"/>
  <c r="DK37" i="1" s="1"/>
  <c r="DK36" s="1"/>
  <c r="DJ8" i="11"/>
  <c r="DJ37" i="1" s="1"/>
  <c r="DJ36" s="1"/>
  <c r="DI8" i="11"/>
  <c r="DI37" i="1" s="1"/>
  <c r="DI36" s="1"/>
  <c r="DG8" i="11"/>
  <c r="DG37" i="1" s="1"/>
  <c r="DG36" s="1"/>
  <c r="DF8" i="11"/>
  <c r="DF37" i="1" s="1"/>
  <c r="DF36" s="1"/>
  <c r="DE8" i="11"/>
  <c r="DE37" i="1" s="1"/>
  <c r="DE36" s="1"/>
  <c r="DD8" i="11"/>
  <c r="DD37" i="1" s="1"/>
  <c r="DD36" s="1"/>
  <c r="DC8" i="11"/>
  <c r="DC37" i="1" s="1"/>
  <c r="DC36" s="1"/>
  <c r="DB8" i="11"/>
  <c r="DB37" i="1" s="1"/>
  <c r="DB36" s="1"/>
  <c r="DA8" i="11"/>
  <c r="DA37" i="1" s="1"/>
  <c r="DA36" s="1"/>
  <c r="CY8" i="11"/>
  <c r="CY37" i="1" s="1"/>
  <c r="CY36" s="1"/>
  <c r="CX8" i="11"/>
  <c r="CX37" i="1" s="1"/>
  <c r="CX36" s="1"/>
  <c r="CV8" i="11"/>
  <c r="CU8"/>
  <c r="CU37" i="1" s="1"/>
  <c r="CU36" s="1"/>
  <c r="CT8" i="11"/>
  <c r="CT37" i="1" s="1"/>
  <c r="CT36" s="1"/>
  <c r="CS8" i="11"/>
  <c r="CS37" i="1" s="1"/>
  <c r="CS36" s="1"/>
  <c r="CQ8" i="11"/>
  <c r="CQ37" i="1" s="1"/>
  <c r="CQ36" s="1"/>
  <c r="CP8" i="11"/>
  <c r="CP37" i="1" s="1"/>
  <c r="CP36" s="1"/>
  <c r="CO8" i="11"/>
  <c r="CO37" i="1" s="1"/>
  <c r="CO36" s="1"/>
  <c r="CN8" i="11"/>
  <c r="CN37" i="1" s="1"/>
  <c r="CN36" s="1"/>
  <c r="CM8" i="11"/>
  <c r="CM37" i="1" s="1"/>
  <c r="CM36" s="1"/>
  <c r="CJ8" i="11"/>
  <c r="CI8"/>
  <c r="CI37" i="1" s="1"/>
  <c r="CI36" s="1"/>
  <c r="CH8" i="11"/>
  <c r="CH37" i="1" s="1"/>
  <c r="CH36" s="1"/>
  <c r="CG8" i="11"/>
  <c r="CG37" i="1" s="1"/>
  <c r="CG36" s="1"/>
  <c r="CF8" i="11"/>
  <c r="CE8"/>
  <c r="CE37" i="1" s="1"/>
  <c r="CE36" s="1"/>
  <c r="CD8" i="11"/>
  <c r="CD37" i="1" s="1"/>
  <c r="CD36" s="1"/>
  <c r="CC8" i="11"/>
  <c r="CC37" i="1" s="1"/>
  <c r="CC36" s="1"/>
  <c r="CB8" i="11"/>
  <c r="BZ8"/>
  <c r="BZ37" i="1" s="1"/>
  <c r="BZ36" s="1"/>
  <c r="BY8" i="11"/>
  <c r="BY37" i="1" s="1"/>
  <c r="BY36" s="1"/>
  <c r="BX8" i="11"/>
  <c r="BW8"/>
  <c r="BW37" i="1" s="1"/>
  <c r="BW36" s="1"/>
  <c r="BV8" i="11"/>
  <c r="BV37" i="1" s="1"/>
  <c r="BV36" s="1"/>
  <c r="BU8" i="11"/>
  <c r="BU37" i="1" s="1"/>
  <c r="BU36" s="1"/>
  <c r="BT8" i="11"/>
  <c r="BS8"/>
  <c r="BS37" i="1" s="1"/>
  <c r="BS36" s="1"/>
  <c r="BR8" i="11"/>
  <c r="BR37" i="1" s="1"/>
  <c r="BR36" s="1"/>
  <c r="BQ8" i="11"/>
  <c r="BQ37" i="1" s="1"/>
  <c r="BQ36" s="1"/>
  <c r="BP8" i="11"/>
  <c r="BO8"/>
  <c r="BO37" i="1" s="1"/>
  <c r="BO36" s="1"/>
  <c r="BM8" i="11"/>
  <c r="BM37" i="1" s="1"/>
  <c r="BM36" s="1"/>
  <c r="BL8" i="11"/>
  <c r="BK8"/>
  <c r="BK37" i="1" s="1"/>
  <c r="BK36" s="1"/>
  <c r="BJ8" i="11"/>
  <c r="BJ37" i="1" s="1"/>
  <c r="BJ36" s="1"/>
  <c r="BI8" i="11"/>
  <c r="BI37" i="1" s="1"/>
  <c r="BI36" s="1"/>
  <c r="BH8" i="11"/>
  <c r="BG8"/>
  <c r="BG37" i="1" s="1"/>
  <c r="BG36" s="1"/>
  <c r="BF8" i="11"/>
  <c r="BF37" i="1" s="1"/>
  <c r="BF36" s="1"/>
  <c r="BE8" i="11"/>
  <c r="BE37" i="1" s="1"/>
  <c r="BE36" s="1"/>
  <c r="BD8" i="11"/>
  <c r="BC8"/>
  <c r="BC37" i="1" s="1"/>
  <c r="BC36" s="1"/>
  <c r="BB8" i="11"/>
  <c r="BB37" i="1" s="1"/>
  <c r="BB36" s="1"/>
  <c r="BA8" i="11"/>
  <c r="BA37" i="1" s="1"/>
  <c r="BA36" s="1"/>
  <c r="AZ8" i="11"/>
  <c r="AY8"/>
  <c r="AY37" i="1" s="1"/>
  <c r="AY36" s="1"/>
  <c r="AW8" i="11"/>
  <c r="AW37" i="1" s="1"/>
  <c r="AW36" s="1"/>
  <c r="AV8" i="11"/>
  <c r="AV37" i="1" s="1"/>
  <c r="AV36" s="1"/>
  <c r="AU8" i="11"/>
  <c r="AU37" i="1" s="1"/>
  <c r="AU36" s="1"/>
  <c r="AT8" i="11"/>
  <c r="AT37" i="1" s="1"/>
  <c r="AT36" s="1"/>
  <c r="AS8" i="11"/>
  <c r="AS37" i="1" s="1"/>
  <c r="AS36" s="1"/>
  <c r="AR8" i="11"/>
  <c r="AR37" i="1" s="1"/>
  <c r="AR36" s="1"/>
  <c r="AQ8" i="11"/>
  <c r="AQ37" i="1" s="1"/>
  <c r="AQ36" s="1"/>
  <c r="AP8" i="11"/>
  <c r="AP37" i="1" s="1"/>
  <c r="AP36" s="1"/>
  <c r="AO8" i="11"/>
  <c r="AO37" i="1" s="1"/>
  <c r="AO36" s="1"/>
  <c r="AN8" i="11"/>
  <c r="AN37" i="1" s="1"/>
  <c r="AN36" s="1"/>
  <c r="AL8" i="11"/>
  <c r="AL37" i="1" s="1"/>
  <c r="AL36" s="1"/>
  <c r="AK8" i="11"/>
  <c r="AK37" i="1" s="1"/>
  <c r="AK36" s="1"/>
  <c r="AJ8" i="11"/>
  <c r="AJ37" i="1" s="1"/>
  <c r="AJ36" s="1"/>
  <c r="AI8" i="11"/>
  <c r="AI37" i="1" s="1"/>
  <c r="AI36" s="1"/>
  <c r="AH8" i="11"/>
  <c r="AH37" i="1" s="1"/>
  <c r="AH36" s="1"/>
  <c r="AG8" i="11"/>
  <c r="AG37" i="1" s="1"/>
  <c r="AG36" s="1"/>
  <c r="AF8" i="11"/>
  <c r="AF37" i="1" s="1"/>
  <c r="AF36" s="1"/>
  <c r="AE8" i="11"/>
  <c r="AE37" i="1" s="1"/>
  <c r="AE36" s="1"/>
  <c r="AD8" i="11"/>
  <c r="AD37" i="1" s="1"/>
  <c r="AD36" s="1"/>
  <c r="AC8" i="11"/>
  <c r="AC37" i="1" s="1"/>
  <c r="AC36" s="1"/>
  <c r="AB8" i="11"/>
  <c r="AB37" i="1" s="1"/>
  <c r="AB36" s="1"/>
  <c r="Z8" i="11"/>
  <c r="Z37" i="1" s="1"/>
  <c r="Z36" s="1"/>
  <c r="Y8" i="11"/>
  <c r="Y37" i="1" s="1"/>
  <c r="Y36" s="1"/>
  <c r="X8" i="11"/>
  <c r="X37" i="1" s="1"/>
  <c r="X36" s="1"/>
  <c r="W8" i="11"/>
  <c r="W37" i="1" s="1"/>
  <c r="W36" s="1"/>
  <c r="V8" i="11"/>
  <c r="V37" i="1" s="1"/>
  <c r="V36" s="1"/>
  <c r="U8" i="11"/>
  <c r="U37" i="1" s="1"/>
  <c r="U36" s="1"/>
  <c r="T8" i="11"/>
  <c r="T37" i="1" s="1"/>
  <c r="T36" s="1"/>
  <c r="R8" i="11"/>
  <c r="R37" i="1" s="1"/>
  <c r="R36" s="1"/>
  <c r="Q8" i="11"/>
  <c r="Q37" i="1" s="1"/>
  <c r="Q36" s="1"/>
  <c r="P8" i="11"/>
  <c r="P37" i="1" s="1"/>
  <c r="P36" s="1"/>
  <c r="O8" i="11"/>
  <c r="O37" i="1" s="1"/>
  <c r="O36" s="1"/>
  <c r="N8" i="11"/>
  <c r="N37" i="1" s="1"/>
  <c r="N36" s="1"/>
  <c r="M8" i="11"/>
  <c r="M37" i="1" s="1"/>
  <c r="M36" s="1"/>
  <c r="L8" i="11"/>
  <c r="L37" i="1" s="1"/>
  <c r="L36" s="1"/>
  <c r="H8" i="11"/>
  <c r="H37" i="1" s="1"/>
  <c r="H36" s="1"/>
  <c r="G8" i="11"/>
  <c r="G37" i="1" s="1"/>
  <c r="G36" s="1"/>
  <c r="F8" i="11"/>
  <c r="F37" i="1" s="1"/>
  <c r="F36" s="1"/>
  <c r="E8" i="11"/>
  <c r="E37" i="1" s="1"/>
  <c r="E36" s="1"/>
  <c r="E13" i="10"/>
  <c r="H13"/>
  <c r="M13"/>
  <c r="N13"/>
  <c r="P13"/>
  <c r="R13"/>
  <c r="T13"/>
  <c r="U13"/>
  <c r="W13"/>
  <c r="X13"/>
  <c r="Y13"/>
  <c r="AB13"/>
  <c r="AD13"/>
  <c r="AF13"/>
  <c r="AI13"/>
  <c r="AJ13"/>
  <c r="AK13"/>
  <c r="AN13"/>
  <c r="AP13"/>
  <c r="AR13"/>
  <c r="AT13"/>
  <c r="AV13"/>
  <c r="AY13"/>
  <c r="AZ13"/>
  <c r="BA13"/>
  <c r="BC13"/>
  <c r="BD13"/>
  <c r="BE13"/>
  <c r="BG13"/>
  <c r="BH13"/>
  <c r="BI13"/>
  <c r="BK13"/>
  <c r="BL13"/>
  <c r="BM13"/>
  <c r="BP13"/>
  <c r="BR13"/>
  <c r="BT13"/>
  <c r="BV13"/>
  <c r="BX13"/>
  <c r="BZ13"/>
  <c r="CC13"/>
  <c r="CD13"/>
  <c r="CE13"/>
  <c r="CG13"/>
  <c r="CJ13"/>
  <c r="CX13"/>
  <c r="CY13"/>
  <c r="DC13"/>
  <c r="DD13"/>
  <c r="DE13"/>
  <c r="DF13"/>
  <c r="DG13"/>
  <c r="DI13"/>
  <c r="DK13"/>
  <c r="DM13"/>
  <c r="DN13"/>
  <c r="DO13"/>
  <c r="DS13"/>
  <c r="DT13"/>
  <c r="DU13"/>
  <c r="DX13"/>
  <c r="DY13"/>
  <c r="DZ13"/>
  <c r="EA13"/>
  <c r="EB13"/>
  <c r="EC13"/>
  <c r="ED13"/>
  <c r="EE13"/>
  <c r="EF13"/>
  <c r="EG13"/>
  <c r="EI13"/>
  <c r="EJ13"/>
  <c r="EK13"/>
  <c r="EL13"/>
  <c r="EM13"/>
  <c r="EN13"/>
  <c r="EQ13"/>
  <c r="ER13"/>
  <c r="ES13"/>
  <c r="ET13"/>
  <c r="EU13"/>
  <c r="EV13"/>
  <c r="EW13"/>
  <c r="EX13"/>
  <c r="EY13"/>
  <c r="FA13"/>
  <c r="FB13"/>
  <c r="FH13"/>
  <c r="FI13"/>
  <c r="FK13"/>
  <c r="FL13"/>
  <c r="FM13"/>
  <c r="FN13"/>
  <c r="FO13"/>
  <c r="FP13"/>
  <c r="FQ13"/>
  <c r="FR13"/>
  <c r="FS13"/>
  <c r="FT13"/>
  <c r="FU13"/>
  <c r="FV13"/>
  <c r="FW13"/>
  <c r="FZ13"/>
  <c r="GA13"/>
  <c r="FY13"/>
  <c r="FJ13"/>
  <c r="FF13"/>
  <c r="FE13"/>
  <c r="FD13"/>
  <c r="EZ13"/>
  <c r="EH13"/>
  <c r="DQ13"/>
  <c r="DJ13"/>
  <c r="DB13"/>
  <c r="CV13"/>
  <c r="CU13"/>
  <c r="CT13"/>
  <c r="CQ13"/>
  <c r="CP13"/>
  <c r="CO13"/>
  <c r="CN13"/>
  <c r="CM13"/>
  <c r="CI13"/>
  <c r="CF13"/>
  <c r="CB13"/>
  <c r="BY13"/>
  <c r="BW13"/>
  <c r="BU13"/>
  <c r="BS13"/>
  <c r="BQ13"/>
  <c r="BO13"/>
  <c r="BJ13"/>
  <c r="BF13"/>
  <c r="BB13"/>
  <c r="AW13"/>
  <c r="AU13"/>
  <c r="AS13"/>
  <c r="AQ13"/>
  <c r="AO13"/>
  <c r="AL13"/>
  <c r="AG13"/>
  <c r="AE13"/>
  <c r="AC13"/>
  <c r="Z13"/>
  <c r="V13"/>
  <c r="Q13"/>
  <c r="L13"/>
  <c r="G13"/>
  <c r="FX12"/>
  <c r="FG12"/>
  <c r="FG11" s="1"/>
  <c r="FC12"/>
  <c r="EP12"/>
  <c r="DW12"/>
  <c r="DW11" s="1"/>
  <c r="DW35" i="1" s="1"/>
  <c r="DR12" i="10"/>
  <c r="DL12"/>
  <c r="DL11" s="1"/>
  <c r="DL35" i="1" s="1"/>
  <c r="DH12" i="10"/>
  <c r="DH11" s="1"/>
  <c r="DH35" i="1" s="1"/>
  <c r="CW12" i="10"/>
  <c r="CW11" s="1"/>
  <c r="CW35" i="1" s="1"/>
  <c r="CS12" i="10"/>
  <c r="CS11" s="1"/>
  <c r="CS35" i="1" s="1"/>
  <c r="CL12" i="10"/>
  <c r="CK12" s="1"/>
  <c r="CK11" s="1"/>
  <c r="CK35" i="1" s="1"/>
  <c r="CH12" i="10"/>
  <c r="CA12"/>
  <c r="BN12"/>
  <c r="AX12" s="1"/>
  <c r="AM12"/>
  <c r="AM11" s="1"/>
  <c r="AM35" i="1" s="1"/>
  <c r="AH12" i="10"/>
  <c r="S12"/>
  <c r="S11" s="1"/>
  <c r="S35" i="1" s="1"/>
  <c r="O12" i="10"/>
  <c r="K12"/>
  <c r="K11" s="1"/>
  <c r="K35" i="1" s="1"/>
  <c r="I12" i="10"/>
  <c r="F12"/>
  <c r="GA11"/>
  <c r="GA35" i="1" s="1"/>
  <c r="FZ11" i="10"/>
  <c r="FZ35" i="1" s="1"/>
  <c r="FY11" i="10"/>
  <c r="FY35" i="1" s="1"/>
  <c r="FX11" i="10"/>
  <c r="FX35" i="1" s="1"/>
  <c r="FW11" i="10"/>
  <c r="FW35" i="1" s="1"/>
  <c r="FV11" i="10"/>
  <c r="FV35" i="1" s="1"/>
  <c r="FU11" i="10"/>
  <c r="FU35" i="1" s="1"/>
  <c r="FT11" i="10"/>
  <c r="FT35" i="1" s="1"/>
  <c r="FS11" i="10"/>
  <c r="FS35" i="1" s="1"/>
  <c r="FR11" i="10"/>
  <c r="FR35" i="1" s="1"/>
  <c r="FQ11" i="10"/>
  <c r="FQ35" i="1" s="1"/>
  <c r="FP11" i="10"/>
  <c r="FP35" i="1" s="1"/>
  <c r="FO11" i="10"/>
  <c r="FO35" i="1" s="1"/>
  <c r="FN11" i="10"/>
  <c r="FN35" i="1" s="1"/>
  <c r="FM11" i="10"/>
  <c r="FM35" i="1" s="1"/>
  <c r="FL11" i="10"/>
  <c r="FL35" i="1" s="1"/>
  <c r="FK11" i="10"/>
  <c r="FK35" i="1" s="1"/>
  <c r="FJ11" i="10"/>
  <c r="FJ35" i="1" s="1"/>
  <c r="FI11" i="10"/>
  <c r="FI35" i="1" s="1"/>
  <c r="FH11" i="10"/>
  <c r="FH35" i="1" s="1"/>
  <c r="FF11" i="10"/>
  <c r="FF35" i="1" s="1"/>
  <c r="FE11" i="10"/>
  <c r="FE35" i="1" s="1"/>
  <c r="FD11" i="10"/>
  <c r="FD35" i="1" s="1"/>
  <c r="FC11" i="10"/>
  <c r="FC35" i="1" s="1"/>
  <c r="FB11" i="10"/>
  <c r="FB35" i="1" s="1"/>
  <c r="FA11" i="10"/>
  <c r="FA35" i="1" s="1"/>
  <c r="EZ11" i="10"/>
  <c r="EZ35" i="1" s="1"/>
  <c r="EY11" i="10"/>
  <c r="EY35" i="1" s="1"/>
  <c r="EX11" i="10"/>
  <c r="EX35" i="1" s="1"/>
  <c r="EW11" i="10"/>
  <c r="EW35" i="1" s="1"/>
  <c r="EV11" i="10"/>
  <c r="EV35" i="1" s="1"/>
  <c r="EU11" i="10"/>
  <c r="EU35" i="1" s="1"/>
  <c r="ET11" i="10"/>
  <c r="ET35" i="1" s="1"/>
  <c r="ES11" i="10"/>
  <c r="ES35" i="1" s="1"/>
  <c r="ER11" i="10"/>
  <c r="ER35" i="1" s="1"/>
  <c r="EQ11" i="10"/>
  <c r="EQ35" i="1" s="1"/>
  <c r="EP11" i="10"/>
  <c r="EP35" i="1" s="1"/>
  <c r="EN11" i="10"/>
  <c r="EN35" i="1" s="1"/>
  <c r="EM11" i="10"/>
  <c r="EM35" i="1" s="1"/>
  <c r="EL11" i="10"/>
  <c r="EL35" i="1" s="1"/>
  <c r="EK11" i="10"/>
  <c r="EK35" i="1" s="1"/>
  <c r="EJ11" i="10"/>
  <c r="EJ35" i="1" s="1"/>
  <c r="EI11" i="10"/>
  <c r="EI35" i="1" s="1"/>
  <c r="EH11" i="10"/>
  <c r="EH35" i="1" s="1"/>
  <c r="EG11" i="10"/>
  <c r="EG35" i="1" s="1"/>
  <c r="EF11" i="10"/>
  <c r="EF35" i="1" s="1"/>
  <c r="EE11" i="10"/>
  <c r="EE35" i="1" s="1"/>
  <c r="ED11" i="10"/>
  <c r="ED35" i="1" s="1"/>
  <c r="EC11" i="10"/>
  <c r="EC35" i="1" s="1"/>
  <c r="EB11" i="10"/>
  <c r="EB35" i="1" s="1"/>
  <c r="EA11" i="10"/>
  <c r="EA35" i="1" s="1"/>
  <c r="DZ11" i="10"/>
  <c r="DZ35" i="1" s="1"/>
  <c r="DY11" i="10"/>
  <c r="DY35" i="1" s="1"/>
  <c r="DX11" i="10"/>
  <c r="DX35" i="1" s="1"/>
  <c r="DU11" i="10"/>
  <c r="DU35" i="1" s="1"/>
  <c r="DT11" i="10"/>
  <c r="DT35" i="1" s="1"/>
  <c r="DS11" i="10"/>
  <c r="DS35" i="1" s="1"/>
  <c r="DR11" i="10"/>
  <c r="DR35" i="1" s="1"/>
  <c r="DQ11" i="10"/>
  <c r="DQ35" i="1" s="1"/>
  <c r="DO11" i="10"/>
  <c r="DO35" i="1" s="1"/>
  <c r="DN11" i="10"/>
  <c r="DN35" i="1" s="1"/>
  <c r="DM11" i="10"/>
  <c r="DM35" i="1" s="1"/>
  <c r="DK11" i="10"/>
  <c r="DK35" i="1" s="1"/>
  <c r="DJ11" i="10"/>
  <c r="DJ35" i="1" s="1"/>
  <c r="DI11" i="10"/>
  <c r="DI35" i="1" s="1"/>
  <c r="DG11" i="10"/>
  <c r="DG35" i="1" s="1"/>
  <c r="DF11" i="10"/>
  <c r="DF35" i="1" s="1"/>
  <c r="DE11" i="10"/>
  <c r="DE35" i="1" s="1"/>
  <c r="DD11" i="10"/>
  <c r="DD35" i="1" s="1"/>
  <c r="DC11" i="10"/>
  <c r="DC35" i="1" s="1"/>
  <c r="DB11" i="10"/>
  <c r="DB35" i="1" s="1"/>
  <c r="DA11" i="10"/>
  <c r="DA35" i="1" s="1"/>
  <c r="CY11" i="10"/>
  <c r="CY35" i="1" s="1"/>
  <c r="CX11" i="10"/>
  <c r="CX35" i="1" s="1"/>
  <c r="CV11" i="10"/>
  <c r="CV35" i="1" s="1"/>
  <c r="CU11" i="10"/>
  <c r="CU35" i="1" s="1"/>
  <c r="CT11" i="10"/>
  <c r="CT35" i="1" s="1"/>
  <c r="CQ11" i="10"/>
  <c r="CQ35" i="1" s="1"/>
  <c r="CP11" i="10"/>
  <c r="CP35" i="1" s="1"/>
  <c r="CO11" i="10"/>
  <c r="CO35" i="1" s="1"/>
  <c r="CN11" i="10"/>
  <c r="CN35" i="1" s="1"/>
  <c r="CM11" i="10"/>
  <c r="CM35" i="1" s="1"/>
  <c r="CL11" i="10"/>
  <c r="CL35" i="1" s="1"/>
  <c r="CJ11" i="10"/>
  <c r="CJ35" i="1" s="1"/>
  <c r="CI11" i="10"/>
  <c r="CI35" i="1" s="1"/>
  <c r="CH11" i="10"/>
  <c r="CH35" i="1" s="1"/>
  <c r="CG11" i="10"/>
  <c r="CG35" i="1" s="1"/>
  <c r="CF11" i="10"/>
  <c r="CF35" i="1" s="1"/>
  <c r="CE11" i="10"/>
  <c r="CE35" i="1" s="1"/>
  <c r="CD11" i="10"/>
  <c r="CD35" i="1" s="1"/>
  <c r="CC11" i="10"/>
  <c r="CC35" i="1" s="1"/>
  <c r="CB11" i="10"/>
  <c r="CB35" i="1" s="1"/>
  <c r="CA11" i="10"/>
  <c r="CA35" i="1" s="1"/>
  <c r="BZ11" i="10"/>
  <c r="BZ35" i="1" s="1"/>
  <c r="BY11" i="10"/>
  <c r="BY35" i="1" s="1"/>
  <c r="BX11" i="10"/>
  <c r="BX35" i="1" s="1"/>
  <c r="BW11" i="10"/>
  <c r="BW35" i="1" s="1"/>
  <c r="BV11" i="10"/>
  <c r="BV35" i="1" s="1"/>
  <c r="BU11" i="10"/>
  <c r="BU35" i="1" s="1"/>
  <c r="BT11" i="10"/>
  <c r="BT35" i="1" s="1"/>
  <c r="BS11" i="10"/>
  <c r="BS35" i="1" s="1"/>
  <c r="BR11" i="10"/>
  <c r="BR35" i="1" s="1"/>
  <c r="BQ11" i="10"/>
  <c r="BQ35" i="1" s="1"/>
  <c r="BP11" i="10"/>
  <c r="BP35" i="1" s="1"/>
  <c r="BO11" i="10"/>
  <c r="BO35" i="1" s="1"/>
  <c r="BN11" i="10"/>
  <c r="BN35" i="1" s="1"/>
  <c r="BM11" i="10"/>
  <c r="BM35" i="1" s="1"/>
  <c r="BL11" i="10"/>
  <c r="BL35" i="1" s="1"/>
  <c r="BK11" i="10"/>
  <c r="BK35" i="1" s="1"/>
  <c r="BJ11" i="10"/>
  <c r="BJ35" i="1" s="1"/>
  <c r="BI11" i="10"/>
  <c r="BI35" i="1" s="1"/>
  <c r="BH11" i="10"/>
  <c r="BH35" i="1" s="1"/>
  <c r="BG11" i="10"/>
  <c r="BG35" i="1" s="1"/>
  <c r="BF11" i="10"/>
  <c r="BF35" i="1" s="1"/>
  <c r="BE11" i="10"/>
  <c r="BE35" i="1" s="1"/>
  <c r="BD11" i="10"/>
  <c r="BD35" i="1" s="1"/>
  <c r="BC11" i="10"/>
  <c r="BC35" i="1" s="1"/>
  <c r="BB11" i="10"/>
  <c r="BB35" i="1" s="1"/>
  <c r="BA11" i="10"/>
  <c r="BA35" i="1" s="1"/>
  <c r="AZ11" i="10"/>
  <c r="AZ35" i="1" s="1"/>
  <c r="AY11" i="10"/>
  <c r="AY35" i="1" s="1"/>
  <c r="AW11" i="10"/>
  <c r="AW35" i="1" s="1"/>
  <c r="AV11" i="10"/>
  <c r="AV35" i="1" s="1"/>
  <c r="AU11" i="10"/>
  <c r="AU35" i="1" s="1"/>
  <c r="AT11" i="10"/>
  <c r="AT35" i="1" s="1"/>
  <c r="AS11" i="10"/>
  <c r="AS35" i="1" s="1"/>
  <c r="AR11" i="10"/>
  <c r="AR35" i="1" s="1"/>
  <c r="AQ11" i="10"/>
  <c r="AQ35" i="1" s="1"/>
  <c r="AP11" i="10"/>
  <c r="AP35" i="1" s="1"/>
  <c r="AO11" i="10"/>
  <c r="AO35" i="1" s="1"/>
  <c r="AN11" i="10"/>
  <c r="AN35" i="1" s="1"/>
  <c r="AL11" i="10"/>
  <c r="AL35" i="1" s="1"/>
  <c r="AK11" i="10"/>
  <c r="AK35" i="1" s="1"/>
  <c r="AJ11" i="10"/>
  <c r="AJ35" i="1" s="1"/>
  <c r="AI11" i="10"/>
  <c r="AI35" i="1" s="1"/>
  <c r="AG11" i="10"/>
  <c r="AG35" i="1" s="1"/>
  <c r="AF11" i="10"/>
  <c r="AF35" i="1" s="1"/>
  <c r="AE11" i="10"/>
  <c r="AE35" i="1" s="1"/>
  <c r="AD11" i="10"/>
  <c r="AD35" i="1" s="1"/>
  <c r="AC11" i="10"/>
  <c r="AC35" i="1" s="1"/>
  <c r="AB11" i="10"/>
  <c r="AB35" i="1" s="1"/>
  <c r="Z11" i="10"/>
  <c r="Z35" i="1" s="1"/>
  <c r="Y11" i="10"/>
  <c r="Y35" i="1" s="1"/>
  <c r="X11" i="10"/>
  <c r="X35" i="1" s="1"/>
  <c r="W11" i="10"/>
  <c r="W35" i="1" s="1"/>
  <c r="V11" i="10"/>
  <c r="V35" i="1" s="1"/>
  <c r="U11" i="10"/>
  <c r="U35" i="1" s="1"/>
  <c r="T11" i="10"/>
  <c r="T35" i="1" s="1"/>
  <c r="R11" i="10"/>
  <c r="R35" i="1" s="1"/>
  <c r="Q11" i="10"/>
  <c r="Q35" i="1" s="1"/>
  <c r="P11" i="10"/>
  <c r="P35" i="1" s="1"/>
  <c r="O11" i="10"/>
  <c r="O35" i="1" s="1"/>
  <c r="N11" i="10"/>
  <c r="N35" i="1" s="1"/>
  <c r="M11" i="10"/>
  <c r="M35" i="1" s="1"/>
  <c r="L11" i="10"/>
  <c r="L35" i="1" s="1"/>
  <c r="I11" i="10"/>
  <c r="I35" i="1" s="1"/>
  <c r="H11" i="10"/>
  <c r="H35" i="1" s="1"/>
  <c r="G11" i="10"/>
  <c r="G35" i="1" s="1"/>
  <c r="E11" i="10"/>
  <c r="E35" i="1" s="1"/>
  <c r="FX9" i="10"/>
  <c r="FG9"/>
  <c r="FC9"/>
  <c r="EP9"/>
  <c r="DW9"/>
  <c r="DP9"/>
  <c r="DL9"/>
  <c r="DH9"/>
  <c r="DA9"/>
  <c r="CW9"/>
  <c r="CS9"/>
  <c r="CL9"/>
  <c r="CH9"/>
  <c r="CA9"/>
  <c r="BN9"/>
  <c r="AM9"/>
  <c r="S9"/>
  <c r="O9"/>
  <c r="O34" i="1" s="1"/>
  <c r="K9" i="10"/>
  <c r="I9"/>
  <c r="F9"/>
  <c r="FZ34" i="1"/>
  <c r="FY34"/>
  <c r="FX34"/>
  <c r="FV34"/>
  <c r="FU34"/>
  <c r="FT34"/>
  <c r="FR34"/>
  <c r="FQ34"/>
  <c r="FP34"/>
  <c r="FN34"/>
  <c r="FM34"/>
  <c r="FL34"/>
  <c r="FJ34"/>
  <c r="FI34"/>
  <c r="FH34"/>
  <c r="FG34"/>
  <c r="FF34"/>
  <c r="FD34"/>
  <c r="FB34"/>
  <c r="FA34"/>
  <c r="EZ34"/>
  <c r="EY34"/>
  <c r="EX34"/>
  <c r="EW34"/>
  <c r="EV34"/>
  <c r="EU34"/>
  <c r="ET34"/>
  <c r="ES34"/>
  <c r="ER34"/>
  <c r="EQ34"/>
  <c r="EP34"/>
  <c r="EN34"/>
  <c r="EM34"/>
  <c r="EL34"/>
  <c r="EK34"/>
  <c r="EJ34"/>
  <c r="EI34"/>
  <c r="EH34"/>
  <c r="EG34"/>
  <c r="EF34"/>
  <c r="EE34"/>
  <c r="ED34"/>
  <c r="EC34"/>
  <c r="EB34"/>
  <c r="EA34"/>
  <c r="DZ34"/>
  <c r="DY34"/>
  <c r="DX34"/>
  <c r="DW34"/>
  <c r="DW33" s="1"/>
  <c r="DU34"/>
  <c r="DT34"/>
  <c r="DT33" s="1"/>
  <c r="DS34"/>
  <c r="DR34"/>
  <c r="DR33" s="1"/>
  <c r="DQ34"/>
  <c r="DP34"/>
  <c r="DO34"/>
  <c r="DN34"/>
  <c r="DM34"/>
  <c r="DL34"/>
  <c r="DK34"/>
  <c r="DJ34"/>
  <c r="DI34"/>
  <c r="DH34"/>
  <c r="DG34"/>
  <c r="DF34"/>
  <c r="DF33" s="1"/>
  <c r="DE34"/>
  <c r="DD34"/>
  <c r="DD33" s="1"/>
  <c r="DC34"/>
  <c r="DB34"/>
  <c r="DB33" s="1"/>
  <c r="CY34"/>
  <c r="CX34"/>
  <c r="CV34"/>
  <c r="CU34"/>
  <c r="CT34"/>
  <c r="CS34"/>
  <c r="CQ34"/>
  <c r="CP34"/>
  <c r="CO34"/>
  <c r="CN34"/>
  <c r="CM34"/>
  <c r="CJ34"/>
  <c r="CI34"/>
  <c r="CG34"/>
  <c r="CG33" s="1"/>
  <c r="CF34"/>
  <c r="CE34"/>
  <c r="CE33" s="1"/>
  <c r="CD34"/>
  <c r="CC34"/>
  <c r="CC33" s="1"/>
  <c r="CB34"/>
  <c r="CA34"/>
  <c r="CA33" s="1"/>
  <c r="BZ34"/>
  <c r="BY34"/>
  <c r="BY33" s="1"/>
  <c r="BX34"/>
  <c r="BW34"/>
  <c r="BW33" s="1"/>
  <c r="BV34"/>
  <c r="BU34"/>
  <c r="BU33" s="1"/>
  <c r="BT34"/>
  <c r="BS34"/>
  <c r="BS33" s="1"/>
  <c r="BR34"/>
  <c r="BQ34"/>
  <c r="BQ33" s="1"/>
  <c r="BP34"/>
  <c r="BO34"/>
  <c r="BO33" s="1"/>
  <c r="BM34"/>
  <c r="BL34"/>
  <c r="BK34"/>
  <c r="BJ34"/>
  <c r="BI34"/>
  <c r="BH34"/>
  <c r="BG34"/>
  <c r="BF34"/>
  <c r="BE34"/>
  <c r="BD34"/>
  <c r="BC34"/>
  <c r="BB34"/>
  <c r="BA34"/>
  <c r="AZ34"/>
  <c r="AY34"/>
  <c r="AW34"/>
  <c r="AV34"/>
  <c r="AU34"/>
  <c r="AT34"/>
  <c r="AS34"/>
  <c r="AR34"/>
  <c r="AQ34"/>
  <c r="AP34"/>
  <c r="AO34"/>
  <c r="AN34"/>
  <c r="AM34"/>
  <c r="AL34"/>
  <c r="AK34"/>
  <c r="AJ34"/>
  <c r="AI34"/>
  <c r="AH34"/>
  <c r="AG34"/>
  <c r="AF34"/>
  <c r="AE34"/>
  <c r="AD34"/>
  <c r="AC34"/>
  <c r="AB34"/>
  <c r="Z34"/>
  <c r="Y34"/>
  <c r="X34"/>
  <c r="W34"/>
  <c r="V34"/>
  <c r="U34"/>
  <c r="T34"/>
  <c r="S34"/>
  <c r="R34"/>
  <c r="R33" s="1"/>
  <c r="Q34"/>
  <c r="Q33" s="1"/>
  <c r="P34"/>
  <c r="P33" s="1"/>
  <c r="N34"/>
  <c r="M34"/>
  <c r="L34"/>
  <c r="H34"/>
  <c r="G34"/>
  <c r="G33" s="1"/>
  <c r="F34"/>
  <c r="FX9" i="9"/>
  <c r="FX8" s="1"/>
  <c r="FG9"/>
  <c r="FG8" s="1"/>
  <c r="FC9"/>
  <c r="EP9"/>
  <c r="DW9"/>
  <c r="DP9"/>
  <c r="DL9"/>
  <c r="DH9"/>
  <c r="DA9"/>
  <c r="CW9"/>
  <c r="CS9"/>
  <c r="CL9"/>
  <c r="CH9"/>
  <c r="CA9"/>
  <c r="BN9"/>
  <c r="AM9"/>
  <c r="S9"/>
  <c r="S8" s="1"/>
  <c r="O9"/>
  <c r="K9"/>
  <c r="K8" s="1"/>
  <c r="I9"/>
  <c r="F9"/>
  <c r="FX7" l="1"/>
  <c r="FX31" i="1"/>
  <c r="FX30" s="1"/>
  <c r="CW8" i="10"/>
  <c r="CW34" i="1" s="1"/>
  <c r="CW33" s="1"/>
  <c r="CW14" i="10"/>
  <c r="CW43" i="1" s="1"/>
  <c r="K8" i="10"/>
  <c r="K34" i="1" s="1"/>
  <c r="K14" i="10"/>
  <c r="FG31" i="1"/>
  <c r="FG30" s="1"/>
  <c r="FG7" i="9"/>
  <c r="S31" i="1"/>
  <c r="S30" s="1"/>
  <c r="S7" i="9"/>
  <c r="K31" i="1"/>
  <c r="K30" s="1"/>
  <c r="K7" i="9"/>
  <c r="L11" i="12"/>
  <c r="FH11"/>
  <c r="K11"/>
  <c r="K44" i="1"/>
  <c r="H33"/>
  <c r="FD33"/>
  <c r="FF33"/>
  <c r="F17" i="9"/>
  <c r="K17"/>
  <c r="K16" s="1"/>
  <c r="S17"/>
  <c r="S16" s="1"/>
  <c r="BN17"/>
  <c r="CH17"/>
  <c r="CS17"/>
  <c r="DA17"/>
  <c r="G124" i="14"/>
  <c r="F128" i="15" s="1"/>
  <c r="G93" i="16" s="1"/>
  <c r="DL17" i="9"/>
  <c r="DW17"/>
  <c r="FC17"/>
  <c r="FX17"/>
  <c r="FM7" i="10"/>
  <c r="FM15" s="1"/>
  <c r="ES7"/>
  <c r="DZ7" i="11"/>
  <c r="Z7"/>
  <c r="R7"/>
  <c r="R12" s="1"/>
  <c r="D12" i="12"/>
  <c r="G45" i="14"/>
  <c r="F49" i="15" s="1"/>
  <c r="I17" i="9"/>
  <c r="O17"/>
  <c r="AM17"/>
  <c r="CA17"/>
  <c r="CL17"/>
  <c r="CL16" s="1"/>
  <c r="CW17"/>
  <c r="DH17"/>
  <c r="DP17"/>
  <c r="EP17"/>
  <c r="FG17"/>
  <c r="FG16" s="1"/>
  <c r="L33" i="1"/>
  <c r="N33"/>
  <c r="U33"/>
  <c r="W33"/>
  <c r="Y33"/>
  <c r="AB33"/>
  <c r="AD33"/>
  <c r="AF33"/>
  <c r="CY33"/>
  <c r="FU7" i="10"/>
  <c r="FU15" s="1"/>
  <c r="FA7"/>
  <c r="K8" i="11"/>
  <c r="K37" i="1" s="1"/>
  <c r="K36" s="1"/>
  <c r="BN8" i="11"/>
  <c r="BN37" i="1" s="1"/>
  <c r="BN36" s="1"/>
  <c r="DW8" i="11"/>
  <c r="DW37" i="1" s="1"/>
  <c r="DW36" s="1"/>
  <c r="FX8" i="11"/>
  <c r="FX37" i="1" s="1"/>
  <c r="FX36" s="1"/>
  <c r="D9" i="11"/>
  <c r="D8" s="1"/>
  <c r="D37" i="1" s="1"/>
  <c r="D36" s="1"/>
  <c r="EH7" i="11"/>
  <c r="CD7"/>
  <c r="CD12" s="1"/>
  <c r="V7"/>
  <c r="N7"/>
  <c r="M7" i="12"/>
  <c r="CI7"/>
  <c r="CI13" s="1"/>
  <c r="DG7"/>
  <c r="DS7"/>
  <c r="EB7"/>
  <c r="EJ7"/>
  <c r="FE7"/>
  <c r="M33" i="1"/>
  <c r="CU33"/>
  <c r="DY33"/>
  <c r="EA33"/>
  <c r="EC33"/>
  <c r="EE33"/>
  <c r="EG33"/>
  <c r="EI33"/>
  <c r="EK33"/>
  <c r="EM33"/>
  <c r="EP33"/>
  <c r="ER33"/>
  <c r="ET33"/>
  <c r="EV33"/>
  <c r="EX33"/>
  <c r="EZ33"/>
  <c r="FB33"/>
  <c r="FI33"/>
  <c r="FM33"/>
  <c r="FQ33"/>
  <c r="FU33"/>
  <c r="FY33"/>
  <c r="O33"/>
  <c r="E34"/>
  <c r="E33" s="1"/>
  <c r="E7" i="10"/>
  <c r="E15" s="1"/>
  <c r="I34" i="1"/>
  <c r="I33" s="1"/>
  <c r="I7" i="10"/>
  <c r="DQ7"/>
  <c r="AZ37" i="1"/>
  <c r="AZ36" s="1"/>
  <c r="AZ7" i="11"/>
  <c r="BD37" i="1"/>
  <c r="BD36" s="1"/>
  <c r="BD7" i="11"/>
  <c r="BH37" i="1"/>
  <c r="BH36" s="1"/>
  <c r="BH7" i="11"/>
  <c r="BL37" i="1"/>
  <c r="BL36" s="1"/>
  <c r="BL7" i="11"/>
  <c r="BP37" i="1"/>
  <c r="BP36" s="1"/>
  <c r="BP7" i="11"/>
  <c r="BT37" i="1"/>
  <c r="BT36" s="1"/>
  <c r="BT7" i="11"/>
  <c r="BX37" i="1"/>
  <c r="BX36" s="1"/>
  <c r="BX7" i="11"/>
  <c r="CV37" i="1"/>
  <c r="CV36" s="1"/>
  <c r="CV7" i="11"/>
  <c r="CT7"/>
  <c r="CT12" s="1"/>
  <c r="BV7"/>
  <c r="BN7"/>
  <c r="BF7"/>
  <c r="F15" i="1"/>
  <c r="F14" s="1"/>
  <c r="F7" i="12"/>
  <c r="DI15" i="1"/>
  <c r="DI14" s="1"/>
  <c r="DI7" i="12"/>
  <c r="DM15" i="1"/>
  <c r="DM14" s="1"/>
  <c r="DM7" i="12"/>
  <c r="EQ15" i="1"/>
  <c r="EQ14" s="1"/>
  <c r="EQ7" i="12"/>
  <c r="EU15" i="1"/>
  <c r="EU14" s="1"/>
  <c r="EU7" i="12"/>
  <c r="EY15" i="1"/>
  <c r="EY14" s="1"/>
  <c r="EY7" i="12"/>
  <c r="D9" i="9"/>
  <c r="T33" i="1"/>
  <c r="V33"/>
  <c r="X33"/>
  <c r="Z33"/>
  <c r="DJ33"/>
  <c r="DL33"/>
  <c r="DN33"/>
  <c r="FE34"/>
  <c r="FE33" s="1"/>
  <c r="FE7" i="10"/>
  <c r="FK34" i="1"/>
  <c r="FK33" s="1"/>
  <c r="FK7" i="10"/>
  <c r="FO34" i="1"/>
  <c r="FO33" s="1"/>
  <c r="FO7" i="10"/>
  <c r="FS34" i="1"/>
  <c r="FS33" s="1"/>
  <c r="FS7" i="10"/>
  <c r="FW34" i="1"/>
  <c r="FW33" s="1"/>
  <c r="FW7" i="10"/>
  <c r="GA34" i="1"/>
  <c r="GA33" s="1"/>
  <c r="GA7" i="10"/>
  <c r="CL13"/>
  <c r="CL34" i="1"/>
  <c r="CL33" s="1"/>
  <c r="D12" i="10"/>
  <c r="D35" i="1" s="1"/>
  <c r="F11" i="10"/>
  <c r="F35" i="1" s="1"/>
  <c r="FY7" i="10"/>
  <c r="FY15" s="1"/>
  <c r="FQ7"/>
  <c r="FI7"/>
  <c r="FI15" s="1"/>
  <c r="EW7"/>
  <c r="DU7"/>
  <c r="DU15" s="1"/>
  <c r="G7"/>
  <c r="CB37" i="1"/>
  <c r="CB36" s="1"/>
  <c r="CB7" i="11"/>
  <c r="CF37" i="1"/>
  <c r="CF36" s="1"/>
  <c r="CF7" i="11"/>
  <c r="CJ37" i="1"/>
  <c r="CJ36" s="1"/>
  <c r="CJ7" i="11"/>
  <c r="DX37" i="1"/>
  <c r="DX36" s="1"/>
  <c r="DX7" i="11"/>
  <c r="EB37" i="1"/>
  <c r="EB36" s="1"/>
  <c r="EB7" i="11"/>
  <c r="EF37" i="1"/>
  <c r="EF36" s="1"/>
  <c r="EF7" i="11"/>
  <c r="EJ37" i="1"/>
  <c r="EJ36" s="1"/>
  <c r="EJ7" i="11"/>
  <c r="EN37" i="1"/>
  <c r="EN36" s="1"/>
  <c r="EN7" i="11"/>
  <c r="EL7"/>
  <c r="ED7"/>
  <c r="CX7"/>
  <c r="CX12" s="1"/>
  <c r="CH7"/>
  <c r="BZ7"/>
  <c r="BR7"/>
  <c r="BJ7"/>
  <c r="BB7"/>
  <c r="DO7" i="12"/>
  <c r="DO13" s="1"/>
  <c r="EW7"/>
  <c r="K15" i="1"/>
  <c r="K14" s="1"/>
  <c r="K7" i="12"/>
  <c r="K13" s="1"/>
  <c r="CC15" i="1"/>
  <c r="CC14" s="1"/>
  <c r="CC7" i="12"/>
  <c r="CG15" i="1"/>
  <c r="CG14" s="1"/>
  <c r="CG7" i="12"/>
  <c r="CY15" i="1"/>
  <c r="CY14" s="1"/>
  <c r="CY7" i="12"/>
  <c r="DE15" i="1"/>
  <c r="DE14" s="1"/>
  <c r="DE7" i="12"/>
  <c r="DQ15" i="1"/>
  <c r="DQ14" s="1"/>
  <c r="DQ7" i="12"/>
  <c r="DU15" i="1"/>
  <c r="DU14" s="1"/>
  <c r="DU7" i="12"/>
  <c r="DZ15" i="1"/>
  <c r="DZ14" s="1"/>
  <c r="DZ7" i="12"/>
  <c r="ED15" i="1"/>
  <c r="ED14" s="1"/>
  <c r="ED7" i="12"/>
  <c r="EH15" i="1"/>
  <c r="EH14" s="1"/>
  <c r="EH7" i="12"/>
  <c r="EL15" i="1"/>
  <c r="EL14" s="1"/>
  <c r="EL7" i="12"/>
  <c r="I12"/>
  <c r="I8"/>
  <c r="I15" i="1" s="1"/>
  <c r="I14" s="1"/>
  <c r="DH12" i="12"/>
  <c r="DH11" s="1"/>
  <c r="DH8"/>
  <c r="DH15" i="1" s="1"/>
  <c r="DH14" s="1"/>
  <c r="DP12" i="12"/>
  <c r="DP11" s="1"/>
  <c r="DP8"/>
  <c r="DP15" i="1" s="1"/>
  <c r="DP14" s="1"/>
  <c r="EP12" i="12"/>
  <c r="EP11" s="1"/>
  <c r="EP13" s="1"/>
  <c r="EP8"/>
  <c r="EP15" i="1" s="1"/>
  <c r="EP14" s="1"/>
  <c r="FG12" i="12"/>
  <c r="FG8"/>
  <c r="F33" i="1"/>
  <c r="K33"/>
  <c r="S33"/>
  <c r="AJ33"/>
  <c r="AL33"/>
  <c r="AN33"/>
  <c r="AP33"/>
  <c r="AR33"/>
  <c r="AT33"/>
  <c r="AV33"/>
  <c r="AY33"/>
  <c r="BA33"/>
  <c r="BC33"/>
  <c r="BE33"/>
  <c r="BG33"/>
  <c r="BI33"/>
  <c r="BK33"/>
  <c r="BM33"/>
  <c r="CI33"/>
  <c r="CN33"/>
  <c r="CP33"/>
  <c r="DQ33"/>
  <c r="DS33"/>
  <c r="DU33"/>
  <c r="DX33"/>
  <c r="DZ33"/>
  <c r="EB33"/>
  <c r="ED33"/>
  <c r="EF33"/>
  <c r="EH33"/>
  <c r="EJ33"/>
  <c r="EL33"/>
  <c r="EN33"/>
  <c r="EQ33"/>
  <c r="ES33"/>
  <c r="EU33"/>
  <c r="EW33"/>
  <c r="EY33"/>
  <c r="FA33"/>
  <c r="FH33"/>
  <c r="FJ33"/>
  <c r="FL33"/>
  <c r="FN33"/>
  <c r="FP33"/>
  <c r="FR33"/>
  <c r="FT33"/>
  <c r="FV33"/>
  <c r="FX33"/>
  <c r="FZ33"/>
  <c r="S13" i="10"/>
  <c r="CZ9"/>
  <c r="DW13"/>
  <c r="EY7"/>
  <c r="EU7"/>
  <c r="EQ7"/>
  <c r="DS7"/>
  <c r="DS15" s="1"/>
  <c r="X7" i="11"/>
  <c r="T7"/>
  <c r="T12" s="1"/>
  <c r="P7"/>
  <c r="L7"/>
  <c r="L12" s="1"/>
  <c r="FG35" i="1"/>
  <c r="FG33" s="1"/>
  <c r="FG7" i="10"/>
  <c r="GA21" i="9"/>
  <c r="FY21"/>
  <c r="FW21"/>
  <c r="FU21"/>
  <c r="FQ21"/>
  <c r="FO21"/>
  <c r="FM21"/>
  <c r="FI21"/>
  <c r="FE21"/>
  <c r="FA21"/>
  <c r="EY21"/>
  <c r="EW21"/>
  <c r="ES21"/>
  <c r="EQ21"/>
  <c r="EM21"/>
  <c r="EK21"/>
  <c r="EI21"/>
  <c r="EG21"/>
  <c r="EE21"/>
  <c r="EA21"/>
  <c r="DY21"/>
  <c r="DW21"/>
  <c r="DU21"/>
  <c r="DO21"/>
  <c r="DK21"/>
  <c r="DE21"/>
  <c r="CY21"/>
  <c r="CQ21"/>
  <c r="CM21"/>
  <c r="CI21"/>
  <c r="CE21"/>
  <c r="CC21"/>
  <c r="BY21"/>
  <c r="BU21"/>
  <c r="BS21"/>
  <c r="BQ21"/>
  <c r="BK21"/>
  <c r="BI21"/>
  <c r="BG21"/>
  <c r="BC21"/>
  <c r="BA21"/>
  <c r="AY21"/>
  <c r="AU21"/>
  <c r="AS21"/>
  <c r="AQ21"/>
  <c r="AK21"/>
  <c r="AI21"/>
  <c r="AE21"/>
  <c r="AC21"/>
  <c r="Y21"/>
  <c r="W21"/>
  <c r="U21"/>
  <c r="Q21"/>
  <c r="CS33" i="1"/>
  <c r="DH33"/>
  <c r="EM7" i="10"/>
  <c r="EM15" s="1"/>
  <c r="EK7"/>
  <c r="EK15" s="1"/>
  <c r="EI7"/>
  <c r="EI15" s="1"/>
  <c r="EG7"/>
  <c r="EE7"/>
  <c r="EE15" s="1"/>
  <c r="EC7"/>
  <c r="EC15" s="1"/>
  <c r="EA7"/>
  <c r="EA15" s="1"/>
  <c r="DY7"/>
  <c r="DW7"/>
  <c r="DO7"/>
  <c r="DO15" s="1"/>
  <c r="DM7"/>
  <c r="DM15" s="1"/>
  <c r="DK7"/>
  <c r="DI7"/>
  <c r="DG7"/>
  <c r="DE7"/>
  <c r="DE15" s="1"/>
  <c r="DC7"/>
  <c r="DC15" s="1"/>
  <c r="CY7"/>
  <c r="CY15" s="1"/>
  <c r="CU7"/>
  <c r="CU15" s="1"/>
  <c r="CS7"/>
  <c r="CQ7"/>
  <c r="CO7"/>
  <c r="CO15" s="1"/>
  <c r="CM7"/>
  <c r="CI7"/>
  <c r="CI15" s="1"/>
  <c r="CG7"/>
  <c r="CG15" s="1"/>
  <c r="CE7"/>
  <c r="CE15" s="1"/>
  <c r="CC7"/>
  <c r="CC15" s="1"/>
  <c r="CA7"/>
  <c r="BY7"/>
  <c r="BY15" s="1"/>
  <c r="BW7"/>
  <c r="BW15" s="1"/>
  <c r="BU7"/>
  <c r="BS7"/>
  <c r="BS15" s="1"/>
  <c r="BQ7"/>
  <c r="BQ15" s="1"/>
  <c r="BO7"/>
  <c r="BO15" s="1"/>
  <c r="BM7"/>
  <c r="BM15" s="1"/>
  <c r="BK7"/>
  <c r="BK15" s="1"/>
  <c r="BI7"/>
  <c r="BG7"/>
  <c r="BG15" s="1"/>
  <c r="BE7"/>
  <c r="BE15" s="1"/>
  <c r="BC7"/>
  <c r="BC15" s="1"/>
  <c r="BA7"/>
  <c r="AY7"/>
  <c r="AY15" s="1"/>
  <c r="AW7"/>
  <c r="AU7"/>
  <c r="AU15" s="1"/>
  <c r="AS7"/>
  <c r="AQ7"/>
  <c r="AQ15" s="1"/>
  <c r="AO7"/>
  <c r="AM7"/>
  <c r="AK7"/>
  <c r="AI7"/>
  <c r="AG7"/>
  <c r="AE7"/>
  <c r="AE15" s="1"/>
  <c r="AC7"/>
  <c r="AC15" s="1"/>
  <c r="Y7"/>
  <c r="W7"/>
  <c r="U7"/>
  <c r="S7"/>
  <c r="Q7"/>
  <c r="Q15" s="1"/>
  <c r="O7"/>
  <c r="M7"/>
  <c r="M15" s="1"/>
  <c r="K7"/>
  <c r="FX13"/>
  <c r="DR13"/>
  <c r="DL13"/>
  <c r="DH13"/>
  <c r="CH13"/>
  <c r="BN13"/>
  <c r="AH13"/>
  <c r="F13"/>
  <c r="D11" i="11"/>
  <c r="D10" s="1"/>
  <c r="FZ7"/>
  <c r="FZ12" s="1"/>
  <c r="FX7"/>
  <c r="FV7"/>
  <c r="FT7"/>
  <c r="FR7"/>
  <c r="FP7"/>
  <c r="FN7"/>
  <c r="FL7"/>
  <c r="FJ7"/>
  <c r="FH7"/>
  <c r="FF7"/>
  <c r="FD7"/>
  <c r="FD12" s="1"/>
  <c r="FB7"/>
  <c r="EZ7"/>
  <c r="EZ12" s="1"/>
  <c r="EX7"/>
  <c r="EX12" s="1"/>
  <c r="EV7"/>
  <c r="EV12" s="1"/>
  <c r="ET7"/>
  <c r="ER7"/>
  <c r="ER12" s="1"/>
  <c r="EP7"/>
  <c r="DT7"/>
  <c r="DT12" s="1"/>
  <c r="DR7"/>
  <c r="DR12" s="1"/>
  <c r="DP7"/>
  <c r="DN7"/>
  <c r="DN12" s="1"/>
  <c r="DL7"/>
  <c r="DJ7"/>
  <c r="DH7"/>
  <c r="DF7"/>
  <c r="DD7"/>
  <c r="DD12" s="1"/>
  <c r="DB7"/>
  <c r="DB12" s="1"/>
  <c r="CP7"/>
  <c r="CP12" s="1"/>
  <c r="CN7"/>
  <c r="CN12" s="1"/>
  <c r="CL7"/>
  <c r="AV7"/>
  <c r="AT7"/>
  <c r="AT12" s="1"/>
  <c r="AR7"/>
  <c r="AP7"/>
  <c r="AP12" s="1"/>
  <c r="AN7"/>
  <c r="AL7"/>
  <c r="AL12" s="1"/>
  <c r="AJ7"/>
  <c r="AJ12" s="1"/>
  <c r="AH7"/>
  <c r="AF7"/>
  <c r="AD7"/>
  <c r="AD12" s="1"/>
  <c r="AB7"/>
  <c r="AB12" s="1"/>
  <c r="H7"/>
  <c r="H12" s="1"/>
  <c r="F7"/>
  <c r="EP11"/>
  <c r="EP10" s="1"/>
  <c r="DP11"/>
  <c r="DP10" s="1"/>
  <c r="DH11"/>
  <c r="DH10" s="1"/>
  <c r="DH12" s="1"/>
  <c r="CL11"/>
  <c r="CL10" s="1"/>
  <c r="Q13" i="12"/>
  <c r="AN13"/>
  <c r="AP13"/>
  <c r="AR13"/>
  <c r="AT13"/>
  <c r="AV13"/>
  <c r="AY13"/>
  <c r="BA13"/>
  <c r="BC13"/>
  <c r="BE13"/>
  <c r="BG13"/>
  <c r="BI13"/>
  <c r="BK13"/>
  <c r="BM13"/>
  <c r="CC13"/>
  <c r="CE13"/>
  <c r="CG13"/>
  <c r="CN13"/>
  <c r="CP13"/>
  <c r="CY13"/>
  <c r="DC13"/>
  <c r="DE13"/>
  <c r="DG13"/>
  <c r="DM13"/>
  <c r="DX13"/>
  <c r="DZ13"/>
  <c r="EB13"/>
  <c r="ED13"/>
  <c r="EF13"/>
  <c r="EH13"/>
  <c r="EJ13"/>
  <c r="EL13"/>
  <c r="EN13"/>
  <c r="FE13"/>
  <c r="FY13"/>
  <c r="GA13"/>
  <c r="FZ21" i="9"/>
  <c r="FV21"/>
  <c r="FR21"/>
  <c r="FN21"/>
  <c r="FJ21"/>
  <c r="FD21"/>
  <c r="EZ21"/>
  <c r="EV21"/>
  <c r="ER21"/>
  <c r="EN21"/>
  <c r="EL21"/>
  <c r="EJ21"/>
  <c r="EH21"/>
  <c r="EF21"/>
  <c r="ED21"/>
  <c r="DZ21"/>
  <c r="DX21"/>
  <c r="DT21"/>
  <c r="DR21"/>
  <c r="DN21"/>
  <c r="DJ21"/>
  <c r="DD21"/>
  <c r="CX21"/>
  <c r="CV21"/>
  <c r="CP21"/>
  <c r="CJ21"/>
  <c r="CF21"/>
  <c r="CB21"/>
  <c r="BZ21"/>
  <c r="BV21"/>
  <c r="BR21"/>
  <c r="BL21"/>
  <c r="BJ21"/>
  <c r="BH21"/>
  <c r="BF21"/>
  <c r="BD21"/>
  <c r="BB21"/>
  <c r="AZ21"/>
  <c r="AV21"/>
  <c r="AT21"/>
  <c r="AR21"/>
  <c r="AP21"/>
  <c r="AL21"/>
  <c r="AJ21"/>
  <c r="AH21"/>
  <c r="AD21"/>
  <c r="AB21"/>
  <c r="Z21"/>
  <c r="V21"/>
  <c r="T21"/>
  <c r="R21"/>
  <c r="P21"/>
  <c r="N21"/>
  <c r="L21"/>
  <c r="H21"/>
  <c r="AC33" i="1"/>
  <c r="AE33"/>
  <c r="AG33"/>
  <c r="AI33"/>
  <c r="AK33"/>
  <c r="AM33"/>
  <c r="AO33"/>
  <c r="AQ33"/>
  <c r="AS33"/>
  <c r="AU33"/>
  <c r="AW33"/>
  <c r="AZ33"/>
  <c r="BB33"/>
  <c r="BD33"/>
  <c r="BF33"/>
  <c r="BH33"/>
  <c r="BJ33"/>
  <c r="BL33"/>
  <c r="BP33"/>
  <c r="BR33"/>
  <c r="BT33"/>
  <c r="BV33"/>
  <c r="BX33"/>
  <c r="BZ33"/>
  <c r="CB33"/>
  <c r="CD33"/>
  <c r="CF33"/>
  <c r="CJ33"/>
  <c r="CM33"/>
  <c r="CO33"/>
  <c r="CQ33"/>
  <c r="CT33"/>
  <c r="CV33"/>
  <c r="CX33"/>
  <c r="DC33"/>
  <c r="DE33"/>
  <c r="DG33"/>
  <c r="DI33"/>
  <c r="DK33"/>
  <c r="DM33"/>
  <c r="DO33"/>
  <c r="I13" i="10"/>
  <c r="I15" s="1"/>
  <c r="EP13"/>
  <c r="AH11"/>
  <c r="AH35" i="1" s="1"/>
  <c r="AH33" s="1"/>
  <c r="AA12" i="10"/>
  <c r="AA11" s="1"/>
  <c r="AA35" i="1" s="1"/>
  <c r="FZ7" i="10"/>
  <c r="FX7"/>
  <c r="FV7"/>
  <c r="FT7"/>
  <c r="FT15" s="1"/>
  <c r="FR7"/>
  <c r="FP7"/>
  <c r="FP15" s="1"/>
  <c r="FN7"/>
  <c r="FL7"/>
  <c r="FL15" s="1"/>
  <c r="FJ7"/>
  <c r="FH7"/>
  <c r="FH15" s="1"/>
  <c r="FF7"/>
  <c r="FF15" s="1"/>
  <c r="FD7"/>
  <c r="FB7"/>
  <c r="FB15" s="1"/>
  <c r="EZ7"/>
  <c r="EZ15" s="1"/>
  <c r="EX7"/>
  <c r="EV7"/>
  <c r="EV15" s="1"/>
  <c r="ET7"/>
  <c r="ET15" s="1"/>
  <c r="ER7"/>
  <c r="ER15" s="1"/>
  <c r="EP7"/>
  <c r="EN7"/>
  <c r="EL7"/>
  <c r="EL15" s="1"/>
  <c r="EJ7"/>
  <c r="EJ15" s="1"/>
  <c r="EH7"/>
  <c r="EH15" s="1"/>
  <c r="EF7"/>
  <c r="ED7"/>
  <c r="ED15" s="1"/>
  <c r="EB7"/>
  <c r="EB15" s="1"/>
  <c r="DZ7"/>
  <c r="DZ15" s="1"/>
  <c r="DX7"/>
  <c r="DT7"/>
  <c r="DT15" s="1"/>
  <c r="DR7"/>
  <c r="DN7"/>
  <c r="DN15" s="1"/>
  <c r="DL7"/>
  <c r="DJ7"/>
  <c r="DJ15" s="1"/>
  <c r="DH7"/>
  <c r="DF7"/>
  <c r="DF15" s="1"/>
  <c r="DD7"/>
  <c r="DB7"/>
  <c r="DB15" s="1"/>
  <c r="CX7"/>
  <c r="CX15" s="1"/>
  <c r="CV7"/>
  <c r="CT7"/>
  <c r="CT15" s="1"/>
  <c r="CP7"/>
  <c r="CN7"/>
  <c r="CN15" s="1"/>
  <c r="CL7"/>
  <c r="CJ7"/>
  <c r="CF7"/>
  <c r="CF15" s="1"/>
  <c r="CD7"/>
  <c r="CB7"/>
  <c r="CB15" s="1"/>
  <c r="BZ7"/>
  <c r="BX7"/>
  <c r="BX15" s="1"/>
  <c r="BV7"/>
  <c r="BV15" s="1"/>
  <c r="BT7"/>
  <c r="BT15" s="1"/>
  <c r="BR7"/>
  <c r="BP7"/>
  <c r="BP15" s="1"/>
  <c r="BL7"/>
  <c r="BJ7"/>
  <c r="BJ15" s="1"/>
  <c r="BH7"/>
  <c r="BH15" s="1"/>
  <c r="BF7"/>
  <c r="BF15" s="1"/>
  <c r="BD7"/>
  <c r="BB7"/>
  <c r="BB15" s="1"/>
  <c r="AZ7"/>
  <c r="AZ15" s="1"/>
  <c r="AV7"/>
  <c r="AV15" s="1"/>
  <c r="AT7"/>
  <c r="AT15" s="1"/>
  <c r="AR7"/>
  <c r="AR15" s="1"/>
  <c r="AP7"/>
  <c r="AN7"/>
  <c r="AN15" s="1"/>
  <c r="AL7"/>
  <c r="AL15" s="1"/>
  <c r="AJ7"/>
  <c r="AJ15" s="1"/>
  <c r="AF7"/>
  <c r="AF15" s="1"/>
  <c r="AD7"/>
  <c r="AB7"/>
  <c r="AB15" s="1"/>
  <c r="Z7"/>
  <c r="X7"/>
  <c r="X15" s="1"/>
  <c r="V7"/>
  <c r="T7"/>
  <c r="T15" s="1"/>
  <c r="R7"/>
  <c r="P7"/>
  <c r="P15" s="1"/>
  <c r="N7"/>
  <c r="L7"/>
  <c r="L15" s="1"/>
  <c r="H7"/>
  <c r="F7"/>
  <c r="FG13"/>
  <c r="FG15" s="1"/>
  <c r="DA13"/>
  <c r="CA13"/>
  <c r="CA15" s="1"/>
  <c r="AM13"/>
  <c r="O13"/>
  <c r="O15" s="1"/>
  <c r="I8" i="11"/>
  <c r="AM8"/>
  <c r="FG8"/>
  <c r="F10"/>
  <c r="BN10"/>
  <c r="BN12" s="1"/>
  <c r="CH10"/>
  <c r="CH12" s="1"/>
  <c r="DL10"/>
  <c r="DL12" s="1"/>
  <c r="FX10"/>
  <c r="D7"/>
  <c r="GA7"/>
  <c r="GA12" s="1"/>
  <c r="FY7"/>
  <c r="FY12" s="1"/>
  <c r="FW7"/>
  <c r="FU7"/>
  <c r="FU12" s="1"/>
  <c r="FS7"/>
  <c r="FQ7"/>
  <c r="FQ12" s="1"/>
  <c r="FO7"/>
  <c r="FM7"/>
  <c r="FM12" s="1"/>
  <c r="FK7"/>
  <c r="FI7"/>
  <c r="FI12" s="1"/>
  <c r="FE7"/>
  <c r="FE12" s="1"/>
  <c r="FC7"/>
  <c r="FA7"/>
  <c r="EY7"/>
  <c r="EW7"/>
  <c r="EU7"/>
  <c r="ES7"/>
  <c r="EQ7"/>
  <c r="EM7"/>
  <c r="EK7"/>
  <c r="EI7"/>
  <c r="EG7"/>
  <c r="EE7"/>
  <c r="EC7"/>
  <c r="EA7"/>
  <c r="DY7"/>
  <c r="DU7"/>
  <c r="DU12" s="1"/>
  <c r="DS7"/>
  <c r="DS12" s="1"/>
  <c r="DQ7"/>
  <c r="DO7"/>
  <c r="DM7"/>
  <c r="DM12" s="1"/>
  <c r="DK7"/>
  <c r="DI7"/>
  <c r="DI12" s="1"/>
  <c r="DG7"/>
  <c r="DG12" s="1"/>
  <c r="DE7"/>
  <c r="DE12" s="1"/>
  <c r="DC7"/>
  <c r="DC12" s="1"/>
  <c r="DA7"/>
  <c r="CY7"/>
  <c r="CW7"/>
  <c r="CU7"/>
  <c r="CS7"/>
  <c r="CQ7"/>
  <c r="CQ12" s="1"/>
  <c r="CO7"/>
  <c r="CO12" s="1"/>
  <c r="CM7"/>
  <c r="CM12" s="1"/>
  <c r="CI7"/>
  <c r="CI12" s="1"/>
  <c r="CG7"/>
  <c r="CE7"/>
  <c r="CC7"/>
  <c r="CA7"/>
  <c r="BY7"/>
  <c r="BW7"/>
  <c r="BU7"/>
  <c r="BS7"/>
  <c r="BQ7"/>
  <c r="BO7"/>
  <c r="BM7"/>
  <c r="BM12" s="1"/>
  <c r="BK7"/>
  <c r="BI7"/>
  <c r="BI12" s="1"/>
  <c r="BG7"/>
  <c r="BG12" s="1"/>
  <c r="BE7"/>
  <c r="BE12" s="1"/>
  <c r="BC7"/>
  <c r="BC12" s="1"/>
  <c r="BA7"/>
  <c r="BA12" s="1"/>
  <c r="AY7"/>
  <c r="AY12" s="1"/>
  <c r="AW7"/>
  <c r="AW12" s="1"/>
  <c r="AU7"/>
  <c r="AS7"/>
  <c r="AS12" s="1"/>
  <c r="AQ7"/>
  <c r="AQ12" s="1"/>
  <c r="AO7"/>
  <c r="AO12" s="1"/>
  <c r="AK7"/>
  <c r="AK12" s="1"/>
  <c r="AI7"/>
  <c r="AI12" s="1"/>
  <c r="AG7"/>
  <c r="AE7"/>
  <c r="AE12" s="1"/>
  <c r="AC7"/>
  <c r="AC12" s="1"/>
  <c r="Y7"/>
  <c r="Y12" s="1"/>
  <c r="W7"/>
  <c r="U7"/>
  <c r="U12" s="1"/>
  <c r="S7"/>
  <c r="Q7"/>
  <c r="Q12" s="1"/>
  <c r="O7"/>
  <c r="M7"/>
  <c r="G7"/>
  <c r="E7"/>
  <c r="FG11"/>
  <c r="FG10" s="1"/>
  <c r="FC11"/>
  <c r="FC10" s="1"/>
  <c r="FC12" s="1"/>
  <c r="DA11"/>
  <c r="DA10" s="1"/>
  <c r="CW11"/>
  <c r="CW10" s="1"/>
  <c r="CW12" s="1"/>
  <c r="CA11"/>
  <c r="CA10" s="1"/>
  <c r="AM11"/>
  <c r="AM10" s="1"/>
  <c r="S11"/>
  <c r="S10" s="1"/>
  <c r="O11"/>
  <c r="O10" s="1"/>
  <c r="O12" s="1"/>
  <c r="I11"/>
  <c r="I10" s="1"/>
  <c r="E7" i="12"/>
  <c r="E13" s="1"/>
  <c r="G7"/>
  <c r="G13" s="1"/>
  <c r="L7"/>
  <c r="L13" s="1"/>
  <c r="N7"/>
  <c r="N13" s="1"/>
  <c r="P7"/>
  <c r="P13" s="1"/>
  <c r="R7"/>
  <c r="R13" s="1"/>
  <c r="T7"/>
  <c r="T13" s="1"/>
  <c r="V7"/>
  <c r="V13" s="1"/>
  <c r="X7"/>
  <c r="X13" s="1"/>
  <c r="Z7"/>
  <c r="Z13" s="1"/>
  <c r="AC7"/>
  <c r="AC13" s="1"/>
  <c r="AE7"/>
  <c r="AE13" s="1"/>
  <c r="AG7"/>
  <c r="AG13" s="1"/>
  <c r="AI7"/>
  <c r="AI13" s="1"/>
  <c r="AK7"/>
  <c r="AK13" s="1"/>
  <c r="AM7"/>
  <c r="AM13" s="1"/>
  <c r="AO7"/>
  <c r="AQ7"/>
  <c r="AQ13" s="1"/>
  <c r="AS7"/>
  <c r="AU7"/>
  <c r="AU13" s="1"/>
  <c r="AW7"/>
  <c r="AZ7"/>
  <c r="AZ13" s="1"/>
  <c r="BB7"/>
  <c r="BD7"/>
  <c r="BD13" s="1"/>
  <c r="BF7"/>
  <c r="BH7"/>
  <c r="BH13" s="1"/>
  <c r="BJ7"/>
  <c r="BL7"/>
  <c r="BL13" s="1"/>
  <c r="BN7"/>
  <c r="BP7"/>
  <c r="BP13" s="1"/>
  <c r="BR7"/>
  <c r="BR13" s="1"/>
  <c r="BT7"/>
  <c r="BT13" s="1"/>
  <c r="BV7"/>
  <c r="BV13" s="1"/>
  <c r="BX7"/>
  <c r="BX13" s="1"/>
  <c r="BZ7"/>
  <c r="BZ13" s="1"/>
  <c r="CB7"/>
  <c r="CB13" s="1"/>
  <c r="CD7"/>
  <c r="CD13" s="1"/>
  <c r="CF7"/>
  <c r="CH7"/>
  <c r="CH13" s="1"/>
  <c r="CJ7"/>
  <c r="CJ13" s="1"/>
  <c r="CM7"/>
  <c r="CO7"/>
  <c r="CO13" s="1"/>
  <c r="CQ7"/>
  <c r="CT7"/>
  <c r="CT13" s="1"/>
  <c r="CV7"/>
  <c r="CV13" s="1"/>
  <c r="CX7"/>
  <c r="CX13" s="1"/>
  <c r="DB7"/>
  <c r="DB13" s="1"/>
  <c r="DD7"/>
  <c r="DD13" s="1"/>
  <c r="DF7"/>
  <c r="DF13" s="1"/>
  <c r="DH7"/>
  <c r="DJ7"/>
  <c r="DJ13" s="1"/>
  <c r="DL7"/>
  <c r="DL13" s="1"/>
  <c r="DN7"/>
  <c r="DP7"/>
  <c r="DR7"/>
  <c r="DR13" s="1"/>
  <c r="DT7"/>
  <c r="DT13" s="1"/>
  <c r="DW7"/>
  <c r="DW13" s="1"/>
  <c r="DY7"/>
  <c r="EA7"/>
  <c r="EA13" s="1"/>
  <c r="EC7"/>
  <c r="EC13" s="1"/>
  <c r="EE7"/>
  <c r="EE13" s="1"/>
  <c r="EG7"/>
  <c r="EG13" s="1"/>
  <c r="EI7"/>
  <c r="EI13" s="1"/>
  <c r="EK7"/>
  <c r="EK13" s="1"/>
  <c r="EM7"/>
  <c r="EM13" s="1"/>
  <c r="EP7"/>
  <c r="ER7"/>
  <c r="ER13" s="1"/>
  <c r="ET7"/>
  <c r="ET13" s="1"/>
  <c r="EV7"/>
  <c r="EV13" s="1"/>
  <c r="EX7"/>
  <c r="EX13" s="1"/>
  <c r="EZ7"/>
  <c r="EZ13" s="1"/>
  <c r="FB7"/>
  <c r="FB13" s="1"/>
  <c r="FD7"/>
  <c r="FF7"/>
  <c r="FF13" s="1"/>
  <c r="FH7"/>
  <c r="FJ7"/>
  <c r="FJ13" s="1"/>
  <c r="FL7"/>
  <c r="FL13" s="1"/>
  <c r="FN7"/>
  <c r="FN13" s="1"/>
  <c r="FP7"/>
  <c r="FP13" s="1"/>
  <c r="FR7"/>
  <c r="FR13" s="1"/>
  <c r="FT7"/>
  <c r="FT13" s="1"/>
  <c r="FV7"/>
  <c r="FV13" s="1"/>
  <c r="FX7"/>
  <c r="FX13" s="1"/>
  <c r="FZ7"/>
  <c r="FZ13" s="1"/>
  <c r="O8"/>
  <c r="CA8"/>
  <c r="CL8"/>
  <c r="CW8"/>
  <c r="DA8"/>
  <c r="FC8"/>
  <c r="F13"/>
  <c r="S13"/>
  <c r="BN13"/>
  <c r="CS13"/>
  <c r="CZ9"/>
  <c r="DH13"/>
  <c r="H13"/>
  <c r="M13"/>
  <c r="U13"/>
  <c r="W13"/>
  <c r="Y13"/>
  <c r="AB13"/>
  <c r="AD13"/>
  <c r="AF13"/>
  <c r="AH13"/>
  <c r="AJ13"/>
  <c r="AL13"/>
  <c r="AO13"/>
  <c r="AS13"/>
  <c r="AW13"/>
  <c r="BB13"/>
  <c r="BF13"/>
  <c r="BJ13"/>
  <c r="BO13"/>
  <c r="BQ13"/>
  <c r="BS13"/>
  <c r="BU13"/>
  <c r="BW13"/>
  <c r="BY13"/>
  <c r="CF13"/>
  <c r="CM13"/>
  <c r="CQ13"/>
  <c r="CU13"/>
  <c r="DI13"/>
  <c r="DK13"/>
  <c r="DN13"/>
  <c r="DQ13"/>
  <c r="DS13"/>
  <c r="DU13"/>
  <c r="DY13"/>
  <c r="EQ13"/>
  <c r="ES13"/>
  <c r="EU13"/>
  <c r="EW13"/>
  <c r="EY13"/>
  <c r="FA13"/>
  <c r="FD13"/>
  <c r="FI13"/>
  <c r="FK13"/>
  <c r="FM13"/>
  <c r="FO13"/>
  <c r="FQ13"/>
  <c r="FS13"/>
  <c r="FU13"/>
  <c r="FW13"/>
  <c r="DV7" i="13"/>
  <c r="DV12" s="1"/>
  <c r="DV39" i="1"/>
  <c r="DV38" s="1"/>
  <c r="J7" i="13"/>
  <c r="J12" s="1"/>
  <c r="J39" i="1"/>
  <c r="J38" s="1"/>
  <c r="GB11" i="13"/>
  <c r="GB10" s="1"/>
  <c r="GB8"/>
  <c r="AA9" i="12"/>
  <c r="AX9"/>
  <c r="CK9"/>
  <c r="CR9"/>
  <c r="EO9"/>
  <c r="F12" i="11"/>
  <c r="CR9"/>
  <c r="CZ9"/>
  <c r="CZ11" s="1"/>
  <c r="AH12"/>
  <c r="G12"/>
  <c r="N12"/>
  <c r="V12"/>
  <c r="X12"/>
  <c r="Z12"/>
  <c r="AG12"/>
  <c r="AU12"/>
  <c r="AZ12"/>
  <c r="BB12"/>
  <c r="BD12"/>
  <c r="BF12"/>
  <c r="BH12"/>
  <c r="BJ12"/>
  <c r="BL12"/>
  <c r="BO12"/>
  <c r="BQ12"/>
  <c r="BS12"/>
  <c r="BU12"/>
  <c r="BW12"/>
  <c r="BY12"/>
  <c r="CB12"/>
  <c r="CF12"/>
  <c r="CU12"/>
  <c r="DF12"/>
  <c r="DK12"/>
  <c r="DQ12"/>
  <c r="DX12"/>
  <c r="DZ12"/>
  <c r="EB12"/>
  <c r="ED12"/>
  <c r="EF12"/>
  <c r="EH12"/>
  <c r="EJ12"/>
  <c r="EL12"/>
  <c r="EN12"/>
  <c r="ET12"/>
  <c r="FB12"/>
  <c r="FH12"/>
  <c r="FJ12"/>
  <c r="FL12"/>
  <c r="FN12"/>
  <c r="FP12"/>
  <c r="FR12"/>
  <c r="FT12"/>
  <c r="FV12"/>
  <c r="E12"/>
  <c r="M12"/>
  <c r="P12"/>
  <c r="W12"/>
  <c r="AF12"/>
  <c r="AN12"/>
  <c r="AR12"/>
  <c r="AV12"/>
  <c r="BK12"/>
  <c r="BP12"/>
  <c r="BR12"/>
  <c r="BT12"/>
  <c r="BV12"/>
  <c r="BX12"/>
  <c r="BZ12"/>
  <c r="CC12"/>
  <c r="CE12"/>
  <c r="CG12"/>
  <c r="CJ12"/>
  <c r="CV12"/>
  <c r="CY12"/>
  <c r="DJ12"/>
  <c r="DO12"/>
  <c r="DY12"/>
  <c r="EA12"/>
  <c r="EC12"/>
  <c r="EE12"/>
  <c r="EG12"/>
  <c r="EI12"/>
  <c r="EK12"/>
  <c r="EM12"/>
  <c r="EQ12"/>
  <c r="ES12"/>
  <c r="EU12"/>
  <c r="EW12"/>
  <c r="EY12"/>
  <c r="FA12"/>
  <c r="FF12"/>
  <c r="FK12"/>
  <c r="FO12"/>
  <c r="FS12"/>
  <c r="FW12"/>
  <c r="AA8"/>
  <c r="K10"/>
  <c r="CS10"/>
  <c r="DW10"/>
  <c r="AX9"/>
  <c r="CK9"/>
  <c r="CK11" s="1"/>
  <c r="EO9"/>
  <c r="K13" i="10"/>
  <c r="CS13"/>
  <c r="FC13"/>
  <c r="AA9"/>
  <c r="AX9"/>
  <c r="CK9"/>
  <c r="CR9"/>
  <c r="EO9"/>
  <c r="K15"/>
  <c r="CR12"/>
  <c r="CR11" s="1"/>
  <c r="CR35" i="1" s="1"/>
  <c r="EO12" i="10"/>
  <c r="EO11" s="1"/>
  <c r="EO35" i="1" s="1"/>
  <c r="G15" i="10"/>
  <c r="N15"/>
  <c r="V15"/>
  <c r="Z15"/>
  <c r="AG15"/>
  <c r="AO15"/>
  <c r="AS15"/>
  <c r="AW15"/>
  <c r="BD15"/>
  <c r="BL15"/>
  <c r="BU15"/>
  <c r="CD15"/>
  <c r="CM15"/>
  <c r="CQ15"/>
  <c r="DD15"/>
  <c r="DI15"/>
  <c r="DK15"/>
  <c r="DQ15"/>
  <c r="DX15"/>
  <c r="EF15"/>
  <c r="EN15"/>
  <c r="EX15"/>
  <c r="FE15"/>
  <c r="FJ15"/>
  <c r="FN15"/>
  <c r="FR15"/>
  <c r="FV15"/>
  <c r="GA15"/>
  <c r="H15"/>
  <c r="R15"/>
  <c r="U15"/>
  <c r="W15"/>
  <c r="Y15"/>
  <c r="AD15"/>
  <c r="AI15"/>
  <c r="AK15"/>
  <c r="AP15"/>
  <c r="BA15"/>
  <c r="BI15"/>
  <c r="BR15"/>
  <c r="BZ15"/>
  <c r="CJ15"/>
  <c r="CP15"/>
  <c r="CV15"/>
  <c r="DG15"/>
  <c r="DY15"/>
  <c r="EG15"/>
  <c r="EQ15"/>
  <c r="ES15"/>
  <c r="EU15"/>
  <c r="EW15"/>
  <c r="EY15"/>
  <c r="FA15"/>
  <c r="FD15"/>
  <c r="FK15"/>
  <c r="FO15"/>
  <c r="FQ15"/>
  <c r="FS15"/>
  <c r="FW15"/>
  <c r="FZ15"/>
  <c r="AX11"/>
  <c r="AX35" i="1" s="1"/>
  <c r="DV12" i="10"/>
  <c r="DV11" s="1"/>
  <c r="DV35" i="1" s="1"/>
  <c r="D9" i="10"/>
  <c r="DP12"/>
  <c r="CZ9" i="9"/>
  <c r="CZ17" s="1"/>
  <c r="G21"/>
  <c r="X21"/>
  <c r="AG21"/>
  <c r="AO21"/>
  <c r="AW21"/>
  <c r="BO21"/>
  <c r="BW21"/>
  <c r="CD21"/>
  <c r="CO21"/>
  <c r="CU21"/>
  <c r="DB21"/>
  <c r="DF21"/>
  <c r="DI21"/>
  <c r="DQ21"/>
  <c r="EB21"/>
  <c r="ET21"/>
  <c r="EX21"/>
  <c r="FB21"/>
  <c r="FH21"/>
  <c r="FL21"/>
  <c r="FP21"/>
  <c r="FT21"/>
  <c r="FC21"/>
  <c r="E21"/>
  <c r="M21"/>
  <c r="AF21"/>
  <c r="AN21"/>
  <c r="BE21"/>
  <c r="BM21"/>
  <c r="BP21"/>
  <c r="BT21"/>
  <c r="BX21"/>
  <c r="CG21"/>
  <c r="CN21"/>
  <c r="CT21"/>
  <c r="DC21"/>
  <c r="DG21"/>
  <c r="DM21"/>
  <c r="DS21"/>
  <c r="EC21"/>
  <c r="EU21"/>
  <c r="FF21"/>
  <c r="FK21"/>
  <c r="FS21"/>
  <c r="AA9"/>
  <c r="AX9"/>
  <c r="CK9"/>
  <c r="CK17" s="1"/>
  <c r="CK16" s="1"/>
  <c r="CR9"/>
  <c r="CR17" s="1"/>
  <c r="EO9"/>
  <c r="FX16" l="1"/>
  <c r="FX43" i="1"/>
  <c r="AA17" i="9"/>
  <c r="AA16" s="1"/>
  <c r="AA8"/>
  <c r="K7" i="11"/>
  <c r="CW13" i="10"/>
  <c r="CW15" s="1"/>
  <c r="CW7"/>
  <c r="CR14"/>
  <c r="CR43" i="1" s="1"/>
  <c r="CR8" i="10"/>
  <c r="EO17" i="9"/>
  <c r="EO16" s="1"/>
  <c r="EO8"/>
  <c r="AX17"/>
  <c r="AX16" s="1"/>
  <c r="AX8"/>
  <c r="FG11" i="12"/>
  <c r="FG44" i="1"/>
  <c r="FH13" i="12"/>
  <c r="H26" i="16"/>
  <c r="D11" i="12"/>
  <c r="D44" i="1"/>
  <c r="I7" i="12"/>
  <c r="I11"/>
  <c r="I44" i="1"/>
  <c r="EP15" i="10"/>
  <c r="DW15"/>
  <c r="S15"/>
  <c r="CL15"/>
  <c r="DP13" i="12"/>
  <c r="CS21" i="9"/>
  <c r="DW7" i="11"/>
  <c r="DW12" s="1"/>
  <c r="FX12"/>
  <c r="AM15" i="10"/>
  <c r="CL12" i="11"/>
  <c r="DP12"/>
  <c r="F15" i="10"/>
  <c r="DH15"/>
  <c r="DR15"/>
  <c r="DA21" i="9"/>
  <c r="S21"/>
  <c r="K21"/>
  <c r="CS12" i="11"/>
  <c r="K12"/>
  <c r="S12"/>
  <c r="CA12"/>
  <c r="DA12"/>
  <c r="AH7" i="10"/>
  <c r="AH15" s="1"/>
  <c r="EP12" i="11"/>
  <c r="D12"/>
  <c r="DL15" i="10"/>
  <c r="FX15"/>
  <c r="CS15"/>
  <c r="FG15" i="1"/>
  <c r="FG14" s="1"/>
  <c r="FG7" i="12"/>
  <c r="DV9" i="11"/>
  <c r="DV11" s="1"/>
  <c r="DV10" s="1"/>
  <c r="EO11"/>
  <c r="EO10" s="1"/>
  <c r="J9"/>
  <c r="J11" s="1"/>
  <c r="AX11"/>
  <c r="AX10" s="1"/>
  <c r="CR8"/>
  <c r="CR11"/>
  <c r="CR10" s="1"/>
  <c r="GB7" i="13"/>
  <c r="G152" i="14" s="1"/>
  <c r="GB39" i="1"/>
  <c r="GB38" s="1"/>
  <c r="K148" i="14" s="1"/>
  <c r="FC15" i="1"/>
  <c r="FC14" s="1"/>
  <c r="FC7" i="12"/>
  <c r="FC13" s="1"/>
  <c r="CW15" i="1"/>
  <c r="CW14" s="1"/>
  <c r="CW7" i="12"/>
  <c r="CW13" s="1"/>
  <c r="CA15" i="1"/>
  <c r="CA14" s="1"/>
  <c r="CA7" i="12"/>
  <c r="CA13" s="1"/>
  <c r="D15" i="1"/>
  <c r="D14" s="1"/>
  <c r="D13" i="12"/>
  <c r="FG37" i="1"/>
  <c r="FG36" s="1"/>
  <c r="FG7" i="11"/>
  <c r="FG12" s="1"/>
  <c r="I37" i="1"/>
  <c r="I36" s="1"/>
  <c r="I7" i="11"/>
  <c r="I12" s="1"/>
  <c r="FC34" i="1"/>
  <c r="FC33" s="1"/>
  <c r="FC7" i="10"/>
  <c r="FC15" s="1"/>
  <c r="DA34" i="1"/>
  <c r="DA33" s="1"/>
  <c r="DA7" i="10"/>
  <c r="DA15" s="1"/>
  <c r="CH34" i="1"/>
  <c r="CH33" s="1"/>
  <c r="CH7" i="10"/>
  <c r="CH15" s="1"/>
  <c r="BN34" i="1"/>
  <c r="BN33" s="1"/>
  <c r="BN7" i="10"/>
  <c r="BN15" s="1"/>
  <c r="BN21" i="9"/>
  <c r="CL21"/>
  <c r="DL21"/>
  <c r="EP21"/>
  <c r="O21"/>
  <c r="CA21"/>
  <c r="FG21"/>
  <c r="J12" i="10"/>
  <c r="J11" s="1"/>
  <c r="J35" i="1" s="1"/>
  <c r="CZ34"/>
  <c r="DV9" i="10"/>
  <c r="AA37" i="1"/>
  <c r="AA36" s="1"/>
  <c r="AA7" i="11"/>
  <c r="GB12" i="13"/>
  <c r="CZ12" i="12"/>
  <c r="CZ11" s="1"/>
  <c r="CZ8"/>
  <c r="DA15" i="1"/>
  <c r="DA14" s="1"/>
  <c r="DA7" i="12"/>
  <c r="DA13" s="1"/>
  <c r="CL15" i="1"/>
  <c r="CL14" s="1"/>
  <c r="CL7" i="12"/>
  <c r="CL13" s="1"/>
  <c r="O15" i="1"/>
  <c r="O14" s="1"/>
  <c r="O7" i="12"/>
  <c r="O13" s="1"/>
  <c r="AM37" i="1"/>
  <c r="AM36" s="1"/>
  <c r="AM7" i="11"/>
  <c r="AM12" s="1"/>
  <c r="F21" i="9"/>
  <c r="CH21"/>
  <c r="DH21"/>
  <c r="DP21"/>
  <c r="FX21"/>
  <c r="I21"/>
  <c r="AM21"/>
  <c r="CW21"/>
  <c r="EO8" i="12"/>
  <c r="EO12"/>
  <c r="CR12"/>
  <c r="CR11" s="1"/>
  <c r="CR8"/>
  <c r="AX12"/>
  <c r="AX11" s="1"/>
  <c r="AX8"/>
  <c r="CK8"/>
  <c r="CK12"/>
  <c r="CK11" s="1"/>
  <c r="AA8"/>
  <c r="AA12"/>
  <c r="AA11" s="1"/>
  <c r="J9"/>
  <c r="DV9"/>
  <c r="CZ10" i="11"/>
  <c r="CZ8"/>
  <c r="J8"/>
  <c r="CK10"/>
  <c r="CK8"/>
  <c r="AA10"/>
  <c r="EO8"/>
  <c r="AX8"/>
  <c r="AX13" i="10"/>
  <c r="J9"/>
  <c r="CK13"/>
  <c r="AA13"/>
  <c r="EO13"/>
  <c r="D13"/>
  <c r="CZ12"/>
  <c r="DP11"/>
  <c r="DP13"/>
  <c r="J9" i="9"/>
  <c r="J8" s="1"/>
  <c r="DV9"/>
  <c r="FG13" i="12" l="1"/>
  <c r="AA31" i="1"/>
  <c r="AA30" s="1"/>
  <c r="AA7" i="9"/>
  <c r="CR13" i="10"/>
  <c r="J8"/>
  <c r="J14"/>
  <c r="DV17" i="9"/>
  <c r="DV16" s="1"/>
  <c r="DV8"/>
  <c r="EO31" i="1"/>
  <c r="EO30" s="1"/>
  <c r="EO7" i="9"/>
  <c r="AX7"/>
  <c r="AX21" s="1"/>
  <c r="AX31" i="1"/>
  <c r="AX30" s="1"/>
  <c r="J7" i="9"/>
  <c r="J31" i="1"/>
  <c r="J30" s="1"/>
  <c r="EO11" i="12"/>
  <c r="EO44" i="1"/>
  <c r="I13" i="12"/>
  <c r="H25" i="16"/>
  <c r="H24" s="1"/>
  <c r="H15" s="1"/>
  <c r="H14" s="1"/>
  <c r="H13" s="1"/>
  <c r="G46" i="15"/>
  <c r="G45" s="1"/>
  <c r="G13" s="1"/>
  <c r="G12" s="1"/>
  <c r="G48"/>
  <c r="G47" s="1"/>
  <c r="J17" i="9"/>
  <c r="J16" s="1"/>
  <c r="G25" i="16"/>
  <c r="F156" i="15"/>
  <c r="F155" s="1"/>
  <c r="F154" s="1"/>
  <c r="F153" s="1"/>
  <c r="F152" s="1"/>
  <c r="G151" i="14"/>
  <c r="F126" i="15"/>
  <c r="G91" i="16" s="1"/>
  <c r="D21" i="9"/>
  <c r="D31" i="1"/>
  <c r="D30" s="1"/>
  <c r="GB12" i="10"/>
  <c r="GB11" s="1"/>
  <c r="DP35" i="1"/>
  <c r="DP33" s="1"/>
  <c r="DP7" i="10"/>
  <c r="DP15" s="1"/>
  <c r="D34" i="1"/>
  <c r="D33" s="1"/>
  <c r="D7" i="10"/>
  <c r="AA34" i="1"/>
  <c r="AA33" s="1"/>
  <c r="AA7" i="10"/>
  <c r="AA15" s="1"/>
  <c r="CK34" i="1"/>
  <c r="CK33" s="1"/>
  <c r="CK7" i="10"/>
  <c r="CK15" s="1"/>
  <c r="J13"/>
  <c r="AX34" i="1"/>
  <c r="AX33" s="1"/>
  <c r="AX7" i="10"/>
  <c r="AX15" s="1"/>
  <c r="AX37" i="1"/>
  <c r="AX36" s="1"/>
  <c r="AX7" i="11"/>
  <c r="AX12" s="1"/>
  <c r="EO37" i="1"/>
  <c r="EO36" s="1"/>
  <c r="EO7" i="11"/>
  <c r="J37" i="1"/>
  <c r="J36" s="1"/>
  <c r="J7" i="11"/>
  <c r="CZ37" i="1"/>
  <c r="CZ36" s="1"/>
  <c r="CZ7" i="11"/>
  <c r="AX7" i="12"/>
  <c r="AX13" s="1"/>
  <c r="AX15" i="1"/>
  <c r="AX14" s="1"/>
  <c r="CR7" i="12"/>
  <c r="CR13" s="1"/>
  <c r="CR15" i="1"/>
  <c r="CR14" s="1"/>
  <c r="CZ15"/>
  <c r="CZ14" s="1"/>
  <c r="CZ7" i="12"/>
  <c r="CZ13" s="1"/>
  <c r="CR34" i="1"/>
  <c r="CR33" s="1"/>
  <c r="CR7" i="10"/>
  <c r="CR37" i="1"/>
  <c r="CR36" s="1"/>
  <c r="CR7" i="11"/>
  <c r="CR12" s="1"/>
  <c r="EO34" i="1"/>
  <c r="EO33" s="1"/>
  <c r="EO7" i="10"/>
  <c r="CR21" i="9"/>
  <c r="GB9" i="10"/>
  <c r="EO15"/>
  <c r="CK37" i="1"/>
  <c r="CK36" s="1"/>
  <c r="CK7" i="11"/>
  <c r="GB9"/>
  <c r="GB11" s="1"/>
  <c r="DV8"/>
  <c r="CZ12"/>
  <c r="AA7" i="12"/>
  <c r="AA15" i="1"/>
  <c r="AA14" s="1"/>
  <c r="CK7" i="12"/>
  <c r="CK15" i="1"/>
  <c r="CK14" s="1"/>
  <c r="EO7" i="12"/>
  <c r="EO15" i="1"/>
  <c r="EO14" s="1"/>
  <c r="DV13" i="10"/>
  <c r="AA21" i="9"/>
  <c r="CK21"/>
  <c r="EO21"/>
  <c r="J12" i="12"/>
  <c r="J8"/>
  <c r="GB9"/>
  <c r="G46" i="14" s="1"/>
  <c r="DV12" i="12"/>
  <c r="DV8"/>
  <c r="AA13"/>
  <c r="CK13"/>
  <c r="CK12" i="11"/>
  <c r="AA12"/>
  <c r="EO12"/>
  <c r="J10"/>
  <c r="D15" i="10"/>
  <c r="CZ11"/>
  <c r="CZ13"/>
  <c r="GB9" i="9"/>
  <c r="GB8" s="1"/>
  <c r="EO13" i="12" l="1"/>
  <c r="CR15" i="10"/>
  <c r="GB14"/>
  <c r="GB13" s="1"/>
  <c r="GB8"/>
  <c r="GB34" i="1" s="1"/>
  <c r="GB33" s="1"/>
  <c r="DV7" i="9"/>
  <c r="DV21" s="1"/>
  <c r="DV31" i="1"/>
  <c r="DV30" s="1"/>
  <c r="GB31"/>
  <c r="GB30" s="1"/>
  <c r="GB7" i="9"/>
  <c r="DV11" i="12"/>
  <c r="DV13" s="1"/>
  <c r="DV44" i="1"/>
  <c r="G44" i="14"/>
  <c r="G43" s="1"/>
  <c r="G42" s="1"/>
  <c r="G41" s="1"/>
  <c r="F50" i="15"/>
  <c r="G150" i="14"/>
  <c r="G149" s="1"/>
  <c r="G148" s="1"/>
  <c r="J11" i="12"/>
  <c r="J44" i="1"/>
  <c r="G47" i="16"/>
  <c r="G137" i="14"/>
  <c r="G136" s="1"/>
  <c r="G135" s="1"/>
  <c r="G134" s="1"/>
  <c r="G123"/>
  <c r="G121" s="1"/>
  <c r="G120" s="1"/>
  <c r="G119" s="1"/>
  <c r="G118" s="1"/>
  <c r="GB17" i="9"/>
  <c r="GB16" s="1"/>
  <c r="GB35" i="1"/>
  <c r="G142" i="14"/>
  <c r="GB7" i="10"/>
  <c r="DV7" i="12"/>
  <c r="DV15" i="1"/>
  <c r="DV14" s="1"/>
  <c r="J21" i="9"/>
  <c r="CZ35" i="1"/>
  <c r="CZ33" s="1"/>
  <c r="CZ7" i="10"/>
  <c r="CZ15" s="1"/>
  <c r="GB8" i="11"/>
  <c r="J7" i="12"/>
  <c r="J15" i="1"/>
  <c r="J14" s="1"/>
  <c r="DV34"/>
  <c r="DV33" s="1"/>
  <c r="DV7" i="10"/>
  <c r="DV15" s="1"/>
  <c r="DV37" i="1"/>
  <c r="DV36" s="1"/>
  <c r="DV7" i="11"/>
  <c r="DV12" s="1"/>
  <c r="J34" i="1"/>
  <c r="J33" s="1"/>
  <c r="J7" i="10"/>
  <c r="J15" s="1"/>
  <c r="GB12" i="12"/>
  <c r="GB8"/>
  <c r="J12" i="11"/>
  <c r="GB10"/>
  <c r="CZ21" i="9"/>
  <c r="GB15" i="10" l="1"/>
  <c r="J13" i="12"/>
  <c r="K133" i="14"/>
  <c r="GB11" i="12"/>
  <c r="GB44" i="1"/>
  <c r="F146" i="15"/>
  <c r="G41" i="16" s="1"/>
  <c r="G141" i="14"/>
  <c r="G140" s="1"/>
  <c r="G139" s="1"/>
  <c r="G133" s="1"/>
  <c r="F141" i="15"/>
  <c r="G49" i="16" s="1"/>
  <c r="G48" s="1"/>
  <c r="F127" i="15"/>
  <c r="GB7" i="12"/>
  <c r="GB15" i="1"/>
  <c r="GB14" s="1"/>
  <c r="K41" i="14" s="1"/>
  <c r="GB37" i="1"/>
  <c r="GB36" s="1"/>
  <c r="K143" i="14" s="1"/>
  <c r="GB7" i="11"/>
  <c r="GB21" i="9"/>
  <c r="K118" i="14"/>
  <c r="GB13" i="12" l="1"/>
  <c r="G92" i="16"/>
  <c r="G90" s="1"/>
  <c r="F125" i="15"/>
  <c r="F130"/>
  <c r="G98" i="16"/>
  <c r="G97" s="1"/>
  <c r="G26"/>
  <c r="F46" i="15"/>
  <c r="F45" s="1"/>
  <c r="F48"/>
  <c r="F47" s="1"/>
  <c r="GB12" i="11"/>
  <c r="G147" i="14"/>
  <c r="F140" i="15"/>
  <c r="F139" s="1"/>
  <c r="F138"/>
  <c r="F145"/>
  <c r="F144" s="1"/>
  <c r="F143"/>
  <c r="E12" i="7"/>
  <c r="E19" i="1" s="1"/>
  <c r="G12" i="7"/>
  <c r="G19" i="1" s="1"/>
  <c r="H12" i="7"/>
  <c r="H19" i="1" s="1"/>
  <c r="L12" i="7"/>
  <c r="L19" i="1" s="1"/>
  <c r="M12" i="7"/>
  <c r="M19" i="1" s="1"/>
  <c r="N12" i="7"/>
  <c r="N19" i="1" s="1"/>
  <c r="P12" i="7"/>
  <c r="P19" i="1" s="1"/>
  <c r="Q12" i="7"/>
  <c r="Q19" i="1" s="1"/>
  <c r="R12" i="7"/>
  <c r="R19" i="1" s="1"/>
  <c r="T12" i="7"/>
  <c r="T19" i="1" s="1"/>
  <c r="U12" i="7"/>
  <c r="U19" i="1" s="1"/>
  <c r="V12" i="7"/>
  <c r="V19" i="1" s="1"/>
  <c r="W12" i="7"/>
  <c r="W19" i="1" s="1"/>
  <c r="X12" i="7"/>
  <c r="X19" i="1" s="1"/>
  <c r="Y12" i="7"/>
  <c r="Y19" i="1" s="1"/>
  <c r="Z12" i="7"/>
  <c r="Z19" i="1" s="1"/>
  <c r="AB12" i="7"/>
  <c r="AB19" i="1" s="1"/>
  <c r="AC12" i="7"/>
  <c r="AC19" i="1" s="1"/>
  <c r="AD12" i="7"/>
  <c r="AD19" i="1" s="1"/>
  <c r="AE12" i="7"/>
  <c r="AE19" i="1" s="1"/>
  <c r="AF12" i="7"/>
  <c r="AF19" i="1" s="1"/>
  <c r="AG12" i="7"/>
  <c r="AG19" i="1" s="1"/>
  <c r="AH12" i="7"/>
  <c r="AH19" i="1" s="1"/>
  <c r="AI12" i="7"/>
  <c r="AI19" i="1" s="1"/>
  <c r="AJ12" i="7"/>
  <c r="AJ19" i="1" s="1"/>
  <c r="AK12" i="7"/>
  <c r="AK19" i="1" s="1"/>
  <c r="AL12" i="7"/>
  <c r="AL19" i="1" s="1"/>
  <c r="AN12" i="7"/>
  <c r="AN19" i="1" s="1"/>
  <c r="AO12" i="7"/>
  <c r="AO19" i="1" s="1"/>
  <c r="AP12" i="7"/>
  <c r="AP19" i="1" s="1"/>
  <c r="AQ12" i="7"/>
  <c r="AQ19" i="1" s="1"/>
  <c r="AR12" i="7"/>
  <c r="AR19" i="1" s="1"/>
  <c r="AS12" i="7"/>
  <c r="AS19" i="1" s="1"/>
  <c r="AT12" i="7"/>
  <c r="AT19" i="1" s="1"/>
  <c r="AU12" i="7"/>
  <c r="AU19" i="1" s="1"/>
  <c r="AV12" i="7"/>
  <c r="AV19" i="1" s="1"/>
  <c r="AW12" i="7"/>
  <c r="AW19" i="1" s="1"/>
  <c r="AY12" i="7"/>
  <c r="AY19" i="1" s="1"/>
  <c r="AZ12" i="7"/>
  <c r="AZ19" i="1" s="1"/>
  <c r="BA12" i="7"/>
  <c r="BA19" i="1" s="1"/>
  <c r="BB12" i="7"/>
  <c r="BB19" i="1" s="1"/>
  <c r="BC12" i="7"/>
  <c r="BC19" i="1" s="1"/>
  <c r="BD12" i="7"/>
  <c r="BD19" i="1" s="1"/>
  <c r="BE12" i="7"/>
  <c r="BE19" i="1" s="1"/>
  <c r="BF12" i="7"/>
  <c r="BF19" i="1" s="1"/>
  <c r="BG12" i="7"/>
  <c r="BG19" i="1" s="1"/>
  <c r="BH12" i="7"/>
  <c r="BH19" i="1" s="1"/>
  <c r="BI12" i="7"/>
  <c r="BI19" i="1" s="1"/>
  <c r="BJ12" i="7"/>
  <c r="BJ19" i="1" s="1"/>
  <c r="BK12" i="7"/>
  <c r="BK19" i="1" s="1"/>
  <c r="BL12" i="7"/>
  <c r="BL19" i="1" s="1"/>
  <c r="BM12" i="7"/>
  <c r="BM19" i="1" s="1"/>
  <c r="BO12" i="7"/>
  <c r="BO19" i="1" s="1"/>
  <c r="BP12" i="7"/>
  <c r="BP19" i="1" s="1"/>
  <c r="BQ12" i="7"/>
  <c r="BQ19" i="1" s="1"/>
  <c r="BR12" i="7"/>
  <c r="BR19" i="1" s="1"/>
  <c r="BS12" i="7"/>
  <c r="BS19" i="1" s="1"/>
  <c r="BT12" i="7"/>
  <c r="BT19" i="1" s="1"/>
  <c r="BU12" i="7"/>
  <c r="BU19" i="1" s="1"/>
  <c r="BV12" i="7"/>
  <c r="BV19" i="1" s="1"/>
  <c r="BW12" i="7"/>
  <c r="BW19" i="1" s="1"/>
  <c r="BX12" i="7"/>
  <c r="BX19" i="1" s="1"/>
  <c r="BY12" i="7"/>
  <c r="BY19" i="1" s="1"/>
  <c r="BZ12" i="7"/>
  <c r="BZ19" i="1" s="1"/>
  <c r="CB12" i="7"/>
  <c r="CB19" i="1" s="1"/>
  <c r="CC12" i="7"/>
  <c r="CC19" i="1" s="1"/>
  <c r="CD12" i="7"/>
  <c r="CD19" i="1" s="1"/>
  <c r="CE12" i="7"/>
  <c r="CE19" i="1" s="1"/>
  <c r="CF12" i="7"/>
  <c r="CF19" i="1" s="1"/>
  <c r="CG12" i="7"/>
  <c r="CG19" i="1" s="1"/>
  <c r="CI12" i="7"/>
  <c r="CI19" i="1" s="1"/>
  <c r="CJ12" i="7"/>
  <c r="CJ19" i="1" s="1"/>
  <c r="CM12" i="7"/>
  <c r="CM19" i="1" s="1"/>
  <c r="CN12" i="7"/>
  <c r="CN19" i="1" s="1"/>
  <c r="CO12" i="7"/>
  <c r="CO19" i="1" s="1"/>
  <c r="CP12" i="7"/>
  <c r="CP19" i="1" s="1"/>
  <c r="CQ12" i="7"/>
  <c r="CQ19" i="1" s="1"/>
  <c r="CT12" i="7"/>
  <c r="CT19" i="1" s="1"/>
  <c r="CU12" i="7"/>
  <c r="CU19" i="1" s="1"/>
  <c r="CV12" i="7"/>
  <c r="CV19" i="1" s="1"/>
  <c r="CX12" i="7"/>
  <c r="CX19" i="1" s="1"/>
  <c r="CY12" i="7"/>
  <c r="CY19" i="1" s="1"/>
  <c r="DB12" i="7"/>
  <c r="DB19" i="1" s="1"/>
  <c r="DC12" i="7"/>
  <c r="DC19" i="1" s="1"/>
  <c r="DD12" i="7"/>
  <c r="DD19" i="1" s="1"/>
  <c r="DE12" i="7"/>
  <c r="DE19" i="1" s="1"/>
  <c r="DF12" i="7"/>
  <c r="DF19" i="1" s="1"/>
  <c r="DG12" i="7"/>
  <c r="DG19" i="1" s="1"/>
  <c r="DI12" i="7"/>
  <c r="DI19" i="1" s="1"/>
  <c r="DJ12" i="7"/>
  <c r="DJ19" i="1" s="1"/>
  <c r="DK12" i="7"/>
  <c r="DK19" i="1" s="1"/>
  <c r="DM12" i="7"/>
  <c r="DM19" i="1" s="1"/>
  <c r="DN12" i="7"/>
  <c r="DN19" i="1" s="1"/>
  <c r="DO12" i="7"/>
  <c r="DO19" i="1" s="1"/>
  <c r="DQ12" i="7"/>
  <c r="DQ19" i="1" s="1"/>
  <c r="DR12" i="7"/>
  <c r="DR19" i="1" s="1"/>
  <c r="DS12" i="7"/>
  <c r="DS19" i="1" s="1"/>
  <c r="DT12" i="7"/>
  <c r="DT19" i="1" s="1"/>
  <c r="DU12" i="7"/>
  <c r="DU19" i="1" s="1"/>
  <c r="DX12" i="7"/>
  <c r="DX19" i="1" s="1"/>
  <c r="DY12" i="7"/>
  <c r="DY19" i="1" s="1"/>
  <c r="DZ12" i="7"/>
  <c r="DZ19" i="1" s="1"/>
  <c r="EA12" i="7"/>
  <c r="EA19" i="1" s="1"/>
  <c r="EB12" i="7"/>
  <c r="EB19" i="1" s="1"/>
  <c r="EC12" i="7"/>
  <c r="EC19" i="1" s="1"/>
  <c r="ED12" i="7"/>
  <c r="ED19" i="1" s="1"/>
  <c r="EE12" i="7"/>
  <c r="EE19" i="1" s="1"/>
  <c r="EF12" i="7"/>
  <c r="EF19" i="1" s="1"/>
  <c r="EG12" i="7"/>
  <c r="EG19" i="1" s="1"/>
  <c r="EH12" i="7"/>
  <c r="EH19" i="1" s="1"/>
  <c r="EI12" i="7"/>
  <c r="EI19" i="1" s="1"/>
  <c r="EJ12" i="7"/>
  <c r="EJ19" i="1" s="1"/>
  <c r="EK12" i="7"/>
  <c r="EK19" i="1" s="1"/>
  <c r="EL12" i="7"/>
  <c r="EL19" i="1" s="1"/>
  <c r="EM12" i="7"/>
  <c r="EM19" i="1" s="1"/>
  <c r="EN12" i="7"/>
  <c r="EN19" i="1" s="1"/>
  <c r="EQ12" i="7"/>
  <c r="EQ19" i="1" s="1"/>
  <c r="ER12" i="7"/>
  <c r="ER19" i="1" s="1"/>
  <c r="ES12" i="7"/>
  <c r="ES19" i="1" s="1"/>
  <c r="ET12" i="7"/>
  <c r="ET19" i="1" s="1"/>
  <c r="EU12" i="7"/>
  <c r="EU19" i="1" s="1"/>
  <c r="EV12" i="7"/>
  <c r="EV19" i="1" s="1"/>
  <c r="EW12" i="7"/>
  <c r="EW19" i="1" s="1"/>
  <c r="EX12" i="7"/>
  <c r="EX19" i="1" s="1"/>
  <c r="EY12" i="7"/>
  <c r="EY19" i="1" s="1"/>
  <c r="EZ12" i="7"/>
  <c r="EZ19" i="1" s="1"/>
  <c r="FA12" i="7"/>
  <c r="FA19" i="1" s="1"/>
  <c r="FB12" i="7"/>
  <c r="FB19" i="1" s="1"/>
  <c r="FD12" i="7"/>
  <c r="FD19" i="1" s="1"/>
  <c r="FE12" i="7"/>
  <c r="FE19" i="1" s="1"/>
  <c r="FF12" i="7"/>
  <c r="FF19" i="1" s="1"/>
  <c r="FH12" i="7"/>
  <c r="FH19" i="1" s="1"/>
  <c r="FI12" i="7"/>
  <c r="FI19" i="1" s="1"/>
  <c r="FJ12" i="7"/>
  <c r="FJ19" i="1" s="1"/>
  <c r="FK12" i="7"/>
  <c r="FK19" i="1" s="1"/>
  <c r="FL12" i="7"/>
  <c r="FL19" i="1" s="1"/>
  <c r="FM12" i="7"/>
  <c r="FM19" i="1" s="1"/>
  <c r="FN12" i="7"/>
  <c r="FN19" i="1" s="1"/>
  <c r="FO12" i="7"/>
  <c r="FO19" i="1" s="1"/>
  <c r="FP12" i="7"/>
  <c r="FP19" i="1" s="1"/>
  <c r="FQ12" i="7"/>
  <c r="FQ19" i="1" s="1"/>
  <c r="FR12" i="7"/>
  <c r="FR19" i="1" s="1"/>
  <c r="FS12" i="7"/>
  <c r="FS19" i="1" s="1"/>
  <c r="FT12" i="7"/>
  <c r="FT19" i="1" s="1"/>
  <c r="FU12" i="7"/>
  <c r="FU19" i="1" s="1"/>
  <c r="FV12" i="7"/>
  <c r="FV19" i="1" s="1"/>
  <c r="FW12" i="7"/>
  <c r="FW19" i="1" s="1"/>
  <c r="FY12" i="7"/>
  <c r="FY19" i="1" s="1"/>
  <c r="FZ12" i="7"/>
  <c r="FZ19" i="1" s="1"/>
  <c r="GA12" i="7"/>
  <c r="GA19" i="1" s="1"/>
  <c r="F14" i="7"/>
  <c r="I14"/>
  <c r="D14" s="1"/>
  <c r="K14"/>
  <c r="O14"/>
  <c r="S14"/>
  <c r="AM14"/>
  <c r="AA14" s="1"/>
  <c r="BN14"/>
  <c r="AX14" s="1"/>
  <c r="CA14"/>
  <c r="CH14"/>
  <c r="CL14"/>
  <c r="CK14" s="1"/>
  <c r="CS14"/>
  <c r="CW14"/>
  <c r="DA14"/>
  <c r="DH14"/>
  <c r="DL14"/>
  <c r="DP14"/>
  <c r="DW14"/>
  <c r="EP14"/>
  <c r="FC14"/>
  <c r="FG14"/>
  <c r="FX14"/>
  <c r="F124" i="15" l="1"/>
  <c r="F123" s="1"/>
  <c r="F122" s="1"/>
  <c r="G89" i="16"/>
  <c r="F137" i="15"/>
  <c r="F151"/>
  <c r="G146" i="14"/>
  <c r="G145" s="1"/>
  <c r="G144"/>
  <c r="G143" s="1"/>
  <c r="EO14" i="7"/>
  <c r="CZ14"/>
  <c r="DV14"/>
  <c r="CR14"/>
  <c r="J14"/>
  <c r="G42" i="16" l="1"/>
  <c r="F148" i="15"/>
  <c r="F147" s="1"/>
  <c r="F150"/>
  <c r="F149" s="1"/>
  <c r="GB14" i="7"/>
  <c r="F13" i="2"/>
  <c r="D13" s="1"/>
  <c r="I13"/>
  <c r="K13"/>
  <c r="O13"/>
  <c r="S13"/>
  <c r="AH13"/>
  <c r="AM13"/>
  <c r="BN13"/>
  <c r="AX13" s="1"/>
  <c r="CA13"/>
  <c r="CH13"/>
  <c r="CL13"/>
  <c r="CK13" s="1"/>
  <c r="CS13"/>
  <c r="CW13"/>
  <c r="CR13" s="1"/>
  <c r="DH13"/>
  <c r="DL13"/>
  <c r="DR13"/>
  <c r="DP13" s="1"/>
  <c r="DW13"/>
  <c r="EP13"/>
  <c r="FC13"/>
  <c r="FG13"/>
  <c r="FX13"/>
  <c r="F12"/>
  <c r="I12"/>
  <c r="I10" s="1"/>
  <c r="O12"/>
  <c r="S12"/>
  <c r="AH12"/>
  <c r="AM12"/>
  <c r="BN12"/>
  <c r="CA12"/>
  <c r="CH12"/>
  <c r="CL12"/>
  <c r="CK12" s="1"/>
  <c r="CS12"/>
  <c r="CW12"/>
  <c r="DH12"/>
  <c r="DL12"/>
  <c r="DR12"/>
  <c r="DP12" s="1"/>
  <c r="DW12"/>
  <c r="EP12"/>
  <c r="FC12"/>
  <c r="FG12"/>
  <c r="FX12"/>
  <c r="F21" i="8"/>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E24" i="1"/>
  <c r="G24"/>
  <c r="H24"/>
  <c r="L24"/>
  <c r="M24"/>
  <c r="N24"/>
  <c r="P24"/>
  <c r="Q24"/>
  <c r="R24"/>
  <c r="T24"/>
  <c r="U24"/>
  <c r="V24"/>
  <c r="W24"/>
  <c r="X24"/>
  <c r="Y24"/>
  <c r="Z24"/>
  <c r="AB24"/>
  <c r="AC24"/>
  <c r="AD24"/>
  <c r="AE24"/>
  <c r="AF24"/>
  <c r="AG24"/>
  <c r="AH24"/>
  <c r="AI24"/>
  <c r="AJ24"/>
  <c r="AK24"/>
  <c r="AL24"/>
  <c r="AN24"/>
  <c r="AO24"/>
  <c r="AP24"/>
  <c r="AQ24"/>
  <c r="AR24"/>
  <c r="AS24"/>
  <c r="AT24"/>
  <c r="AU24"/>
  <c r="AV24"/>
  <c r="AW24"/>
  <c r="AY24"/>
  <c r="AZ24"/>
  <c r="BA24"/>
  <c r="BB24"/>
  <c r="BC24"/>
  <c r="BD24"/>
  <c r="BE24"/>
  <c r="BF24"/>
  <c r="BG24"/>
  <c r="BH24"/>
  <c r="BI24"/>
  <c r="BJ24"/>
  <c r="BK24"/>
  <c r="BL24"/>
  <c r="BM24"/>
  <c r="BO24"/>
  <c r="BP24"/>
  <c r="BQ24"/>
  <c r="BR24"/>
  <c r="BS24"/>
  <c r="BT24"/>
  <c r="BU24"/>
  <c r="BV24"/>
  <c r="BW24"/>
  <c r="BX24"/>
  <c r="BY24"/>
  <c r="BZ24"/>
  <c r="CB24"/>
  <c r="CC24"/>
  <c r="CD24"/>
  <c r="CE24"/>
  <c r="CF24"/>
  <c r="CG24"/>
  <c r="CI24"/>
  <c r="CJ24"/>
  <c r="CM24"/>
  <c r="CN24"/>
  <c r="CO24"/>
  <c r="CP24"/>
  <c r="CQ24"/>
  <c r="CT24"/>
  <c r="CU24"/>
  <c r="CV24"/>
  <c r="CX24"/>
  <c r="CY24"/>
  <c r="DB24"/>
  <c r="DC24"/>
  <c r="DD24"/>
  <c r="DE24"/>
  <c r="DF24"/>
  <c r="DG24"/>
  <c r="DI24"/>
  <c r="DJ24"/>
  <c r="DK24"/>
  <c r="DM24"/>
  <c r="DN24"/>
  <c r="DO24"/>
  <c r="DQ24"/>
  <c r="DR24"/>
  <c r="DS24"/>
  <c r="DT24"/>
  <c r="DU24"/>
  <c r="DX24"/>
  <c r="DY24"/>
  <c r="DZ24"/>
  <c r="EA24"/>
  <c r="EB24"/>
  <c r="EC24"/>
  <c r="ED24"/>
  <c r="EE24"/>
  <c r="EF24"/>
  <c r="EG24"/>
  <c r="EH24"/>
  <c r="EI24"/>
  <c r="EJ24"/>
  <c r="EK24"/>
  <c r="EL24"/>
  <c r="EM24"/>
  <c r="EN24"/>
  <c r="EQ24"/>
  <c r="ER24"/>
  <c r="ES24"/>
  <c r="ET24"/>
  <c r="EU24"/>
  <c r="EV24"/>
  <c r="EW24"/>
  <c r="EX24"/>
  <c r="EY24"/>
  <c r="EZ24"/>
  <c r="FA24"/>
  <c r="FB24"/>
  <c r="FD24"/>
  <c r="FE24"/>
  <c r="FF24"/>
  <c r="FH24"/>
  <c r="FI24"/>
  <c r="FJ24"/>
  <c r="FK24"/>
  <c r="FL24"/>
  <c r="FM24"/>
  <c r="FN24"/>
  <c r="FO24"/>
  <c r="FP24"/>
  <c r="FQ24"/>
  <c r="FR24"/>
  <c r="FS24"/>
  <c r="FT24"/>
  <c r="FU24"/>
  <c r="FV24"/>
  <c r="FW24"/>
  <c r="FY24"/>
  <c r="FZ24"/>
  <c r="GA24"/>
  <c r="E23"/>
  <c r="G23"/>
  <c r="H23"/>
  <c r="L23"/>
  <c r="M23"/>
  <c r="N23"/>
  <c r="P23"/>
  <c r="Q23"/>
  <c r="R23"/>
  <c r="T23"/>
  <c r="U23"/>
  <c r="V23"/>
  <c r="W23"/>
  <c r="X23"/>
  <c r="Y23"/>
  <c r="Z23"/>
  <c r="AB23"/>
  <c r="AC23"/>
  <c r="AD23"/>
  <c r="AE23"/>
  <c r="AF23"/>
  <c r="AG23"/>
  <c r="AH23"/>
  <c r="AI23"/>
  <c r="AJ23"/>
  <c r="AK23"/>
  <c r="AL23"/>
  <c r="AN23"/>
  <c r="AO23"/>
  <c r="AP23"/>
  <c r="AQ23"/>
  <c r="AR23"/>
  <c r="AS23"/>
  <c r="AT23"/>
  <c r="AU23"/>
  <c r="AV23"/>
  <c r="AW23"/>
  <c r="AY23"/>
  <c r="AZ23"/>
  <c r="BA23"/>
  <c r="BB23"/>
  <c r="BC23"/>
  <c r="BD23"/>
  <c r="BE23"/>
  <c r="BF23"/>
  <c r="BG23"/>
  <c r="BH23"/>
  <c r="BI23"/>
  <c r="BJ23"/>
  <c r="BK23"/>
  <c r="BL23"/>
  <c r="BM23"/>
  <c r="BO23"/>
  <c r="BP23"/>
  <c r="BQ23"/>
  <c r="BR23"/>
  <c r="BS23"/>
  <c r="BT23"/>
  <c r="BU23"/>
  <c r="BV23"/>
  <c r="BW23"/>
  <c r="BX23"/>
  <c r="BY23"/>
  <c r="BZ23"/>
  <c r="CB23"/>
  <c r="CC23"/>
  <c r="CD23"/>
  <c r="CE23"/>
  <c r="CF23"/>
  <c r="CG23"/>
  <c r="CI23"/>
  <c r="CJ23"/>
  <c r="CM23"/>
  <c r="CN23"/>
  <c r="CO23"/>
  <c r="CP23"/>
  <c r="CQ23"/>
  <c r="CT23"/>
  <c r="CU23"/>
  <c r="CV23"/>
  <c r="CX23"/>
  <c r="CY23"/>
  <c r="DB23"/>
  <c r="DC23"/>
  <c r="DD23"/>
  <c r="DE23"/>
  <c r="DF23"/>
  <c r="DG23"/>
  <c r="DI23"/>
  <c r="DJ23"/>
  <c r="DK23"/>
  <c r="DM23"/>
  <c r="DN23"/>
  <c r="DO23"/>
  <c r="DQ23"/>
  <c r="DR23"/>
  <c r="DS23"/>
  <c r="DT23"/>
  <c r="DU23"/>
  <c r="DX23"/>
  <c r="DY23"/>
  <c r="DZ23"/>
  <c r="EA23"/>
  <c r="EB23"/>
  <c r="EC23"/>
  <c r="ED23"/>
  <c r="EE23"/>
  <c r="EF23"/>
  <c r="EG23"/>
  <c r="EH23"/>
  <c r="EI23"/>
  <c r="EJ23"/>
  <c r="EK23"/>
  <c r="EL23"/>
  <c r="EM23"/>
  <c r="EN23"/>
  <c r="EQ23"/>
  <c r="ER23"/>
  <c r="ES23"/>
  <c r="ET23"/>
  <c r="EU23"/>
  <c r="EV23"/>
  <c r="EW23"/>
  <c r="EX23"/>
  <c r="EY23"/>
  <c r="EZ23"/>
  <c r="FA23"/>
  <c r="FB23"/>
  <c r="FD23"/>
  <c r="FE23"/>
  <c r="FF23"/>
  <c r="FH23"/>
  <c r="FI23"/>
  <c r="FJ23"/>
  <c r="FK23"/>
  <c r="FL23"/>
  <c r="FM23"/>
  <c r="FN23"/>
  <c r="FO23"/>
  <c r="FP23"/>
  <c r="FQ23"/>
  <c r="FR23"/>
  <c r="FS23"/>
  <c r="FT23"/>
  <c r="FU23"/>
  <c r="FV23"/>
  <c r="FW23"/>
  <c r="FY23"/>
  <c r="FZ23"/>
  <c r="GA23"/>
  <c r="F14" i="8"/>
  <c r="I14"/>
  <c r="K14"/>
  <c r="O14"/>
  <c r="S14"/>
  <c r="AM14"/>
  <c r="BN14"/>
  <c r="CA14"/>
  <c r="CH14"/>
  <c r="CL14"/>
  <c r="CS14"/>
  <c r="CW14"/>
  <c r="DA14"/>
  <c r="DH14"/>
  <c r="DL14"/>
  <c r="DP14"/>
  <c r="DW14"/>
  <c r="EP14"/>
  <c r="FC14"/>
  <c r="FG14"/>
  <c r="FX14"/>
  <c r="F15"/>
  <c r="I15"/>
  <c r="K15"/>
  <c r="O15"/>
  <c r="S15"/>
  <c r="AM15"/>
  <c r="AA15" s="1"/>
  <c r="BN15"/>
  <c r="AX15" s="1"/>
  <c r="CA15"/>
  <c r="CH15"/>
  <c r="CL15"/>
  <c r="CK15" s="1"/>
  <c r="CS15"/>
  <c r="CW15"/>
  <c r="DA15"/>
  <c r="DH15"/>
  <c r="DL15"/>
  <c r="DP15"/>
  <c r="DW15"/>
  <c r="EP15"/>
  <c r="FC15"/>
  <c r="FG15"/>
  <c r="FX15"/>
  <c r="F16"/>
  <c r="I16"/>
  <c r="K16"/>
  <c r="O16"/>
  <c r="S16"/>
  <c r="AM16"/>
  <c r="BN16"/>
  <c r="CA16"/>
  <c r="CH16"/>
  <c r="CL16"/>
  <c r="CS16"/>
  <c r="CW16"/>
  <c r="DA16"/>
  <c r="DH16"/>
  <c r="DL16"/>
  <c r="DP16"/>
  <c r="DW16"/>
  <c r="EP16"/>
  <c r="FC16"/>
  <c r="FG16"/>
  <c r="FX16"/>
  <c r="F17"/>
  <c r="I17"/>
  <c r="K17"/>
  <c r="O17"/>
  <c r="S17"/>
  <c r="AM17"/>
  <c r="AA17" s="1"/>
  <c r="J17" s="1"/>
  <c r="BN17"/>
  <c r="AX17" s="1"/>
  <c r="CA17"/>
  <c r="CH17"/>
  <c r="CL17"/>
  <c r="CK17" s="1"/>
  <c r="CS17"/>
  <c r="CR17" s="1"/>
  <c r="CW17"/>
  <c r="DA17"/>
  <c r="DH17"/>
  <c r="DL17"/>
  <c r="DP17"/>
  <c r="DW17"/>
  <c r="EP17"/>
  <c r="FC17"/>
  <c r="FG17"/>
  <c r="FX17"/>
  <c r="E26" i="1"/>
  <c r="G26"/>
  <c r="H26"/>
  <c r="L26"/>
  <c r="M26"/>
  <c r="N26"/>
  <c r="P26"/>
  <c r="Q26"/>
  <c r="R26"/>
  <c r="T26"/>
  <c r="U26"/>
  <c r="V26"/>
  <c r="W26"/>
  <c r="X26"/>
  <c r="Y26"/>
  <c r="Z26"/>
  <c r="AB26"/>
  <c r="AC26"/>
  <c r="AD26"/>
  <c r="AE26"/>
  <c r="AF26"/>
  <c r="AG26"/>
  <c r="AH26"/>
  <c r="AI26"/>
  <c r="AJ26"/>
  <c r="AK26"/>
  <c r="AL26"/>
  <c r="AN26"/>
  <c r="AO26"/>
  <c r="AP26"/>
  <c r="AQ26"/>
  <c r="AR26"/>
  <c r="AS26"/>
  <c r="AT26"/>
  <c r="AU26"/>
  <c r="AV26"/>
  <c r="AW26"/>
  <c r="AY26"/>
  <c r="AZ26"/>
  <c r="BA26"/>
  <c r="BB26"/>
  <c r="BC26"/>
  <c r="BD26"/>
  <c r="BE26"/>
  <c r="BF26"/>
  <c r="BG26"/>
  <c r="BH26"/>
  <c r="BI26"/>
  <c r="BJ26"/>
  <c r="BK26"/>
  <c r="BL26"/>
  <c r="BM26"/>
  <c r="BO26"/>
  <c r="BP26"/>
  <c r="BQ26"/>
  <c r="BR26"/>
  <c r="BS26"/>
  <c r="BT26"/>
  <c r="BU26"/>
  <c r="BV26"/>
  <c r="BW26"/>
  <c r="BX26"/>
  <c r="BY26"/>
  <c r="BZ26"/>
  <c r="CB26"/>
  <c r="CC26"/>
  <c r="CD26"/>
  <c r="CE26"/>
  <c r="CF26"/>
  <c r="CG26"/>
  <c r="CI26"/>
  <c r="CJ26"/>
  <c r="CM26"/>
  <c r="CN26"/>
  <c r="CO26"/>
  <c r="CP26"/>
  <c r="CQ26"/>
  <c r="CT26"/>
  <c r="CU26"/>
  <c r="CV26"/>
  <c r="CX26"/>
  <c r="CY26"/>
  <c r="DB26"/>
  <c r="DC26"/>
  <c r="DD26"/>
  <c r="DE26"/>
  <c r="DF26"/>
  <c r="DG26"/>
  <c r="DI26"/>
  <c r="DJ26"/>
  <c r="DK26"/>
  <c r="DM26"/>
  <c r="DN26"/>
  <c r="DO26"/>
  <c r="DQ26"/>
  <c r="DR26"/>
  <c r="DS26"/>
  <c r="DT26"/>
  <c r="DU26"/>
  <c r="DX26"/>
  <c r="DY26"/>
  <c r="DZ26"/>
  <c r="EA26"/>
  <c r="EB26"/>
  <c r="EC26"/>
  <c r="ED26"/>
  <c r="EE26"/>
  <c r="EF26"/>
  <c r="EG26"/>
  <c r="EH26"/>
  <c r="EI26"/>
  <c r="EJ26"/>
  <c r="EK26"/>
  <c r="EL26"/>
  <c r="EM26"/>
  <c r="EN26"/>
  <c r="EQ26"/>
  <c r="ER26"/>
  <c r="ES26"/>
  <c r="ET26"/>
  <c r="EU26"/>
  <c r="EV26"/>
  <c r="EW26"/>
  <c r="EX26"/>
  <c r="EY26"/>
  <c r="EZ26"/>
  <c r="FA26"/>
  <c r="FB26"/>
  <c r="FD26"/>
  <c r="FE26"/>
  <c r="FF26"/>
  <c r="FH26"/>
  <c r="FI26"/>
  <c r="FJ26"/>
  <c r="FK26"/>
  <c r="FL26"/>
  <c r="FM26"/>
  <c r="FN26"/>
  <c r="FO26"/>
  <c r="FP26"/>
  <c r="FQ26"/>
  <c r="FR26"/>
  <c r="FS26"/>
  <c r="FT26"/>
  <c r="FU26"/>
  <c r="FV26"/>
  <c r="FW26"/>
  <c r="FY26"/>
  <c r="FZ26"/>
  <c r="GA26"/>
  <c r="E27"/>
  <c r="G27"/>
  <c r="H27"/>
  <c r="L27"/>
  <c r="M27"/>
  <c r="N27"/>
  <c r="P27"/>
  <c r="Q27"/>
  <c r="R27"/>
  <c r="T27"/>
  <c r="U27"/>
  <c r="V27"/>
  <c r="W27"/>
  <c r="X27"/>
  <c r="Y27"/>
  <c r="Z27"/>
  <c r="AB27"/>
  <c r="AC27"/>
  <c r="AD27"/>
  <c r="AE27"/>
  <c r="AF27"/>
  <c r="AG27"/>
  <c r="AI27"/>
  <c r="AJ27"/>
  <c r="AK27"/>
  <c r="AL27"/>
  <c r="AN27"/>
  <c r="AO27"/>
  <c r="AP27"/>
  <c r="AQ27"/>
  <c r="AR27"/>
  <c r="AS27"/>
  <c r="AT27"/>
  <c r="AU27"/>
  <c r="AV27"/>
  <c r="AW27"/>
  <c r="AY27"/>
  <c r="AZ27"/>
  <c r="BA27"/>
  <c r="BB27"/>
  <c r="BC27"/>
  <c r="BD27"/>
  <c r="BE27"/>
  <c r="BF27"/>
  <c r="BG27"/>
  <c r="BH27"/>
  <c r="BI27"/>
  <c r="BJ27"/>
  <c r="BK27"/>
  <c r="BL27"/>
  <c r="BM27"/>
  <c r="BO27"/>
  <c r="BP27"/>
  <c r="BQ27"/>
  <c r="BR27"/>
  <c r="BS27"/>
  <c r="BT27"/>
  <c r="BU27"/>
  <c r="BV27"/>
  <c r="BW27"/>
  <c r="BX27"/>
  <c r="BY27"/>
  <c r="BZ27"/>
  <c r="CB27"/>
  <c r="CC27"/>
  <c r="CD27"/>
  <c r="CE27"/>
  <c r="CF27"/>
  <c r="CG27"/>
  <c r="CI27"/>
  <c r="CM27"/>
  <c r="CO27"/>
  <c r="CQ27"/>
  <c r="CU27"/>
  <c r="CY27"/>
  <c r="DA27"/>
  <c r="DC27"/>
  <c r="DE27"/>
  <c r="DG27"/>
  <c r="DI27"/>
  <c r="DK27"/>
  <c r="DM27"/>
  <c r="DO27"/>
  <c r="DQ27"/>
  <c r="DS27"/>
  <c r="DU27"/>
  <c r="DY27"/>
  <c r="EA27"/>
  <c r="EC27"/>
  <c r="EE27"/>
  <c r="EG27"/>
  <c r="EI27"/>
  <c r="EK27"/>
  <c r="EM27"/>
  <c r="EQ27"/>
  <c r="ES27"/>
  <c r="EU27"/>
  <c r="EW27"/>
  <c r="EY27"/>
  <c r="FA27"/>
  <c r="FE27"/>
  <c r="FI27"/>
  <c r="FK27"/>
  <c r="FM27"/>
  <c r="FO27"/>
  <c r="FQ27"/>
  <c r="FS27"/>
  <c r="FU27"/>
  <c r="FW27"/>
  <c r="FY27"/>
  <c r="GA27"/>
  <c r="E28"/>
  <c r="G28"/>
  <c r="H28"/>
  <c r="L28"/>
  <c r="M28"/>
  <c r="N28"/>
  <c r="P28"/>
  <c r="Q28"/>
  <c r="R28"/>
  <c r="T28"/>
  <c r="U28"/>
  <c r="V28"/>
  <c r="W28"/>
  <c r="X28"/>
  <c r="Y28"/>
  <c r="Z28"/>
  <c r="AB28"/>
  <c r="AC28"/>
  <c r="AD28"/>
  <c r="AE28"/>
  <c r="AF28"/>
  <c r="AG28"/>
  <c r="AH28"/>
  <c r="AI28"/>
  <c r="AJ28"/>
  <c r="AK28"/>
  <c r="AL28"/>
  <c r="AN28"/>
  <c r="AO28"/>
  <c r="AP28"/>
  <c r="AQ28"/>
  <c r="AR28"/>
  <c r="AS28"/>
  <c r="AT28"/>
  <c r="AU28"/>
  <c r="AV28"/>
  <c r="AW28"/>
  <c r="AY28"/>
  <c r="AZ28"/>
  <c r="BA28"/>
  <c r="BB28"/>
  <c r="BC28"/>
  <c r="BD28"/>
  <c r="BE28"/>
  <c r="BF28"/>
  <c r="BG28"/>
  <c r="BH28"/>
  <c r="BI28"/>
  <c r="BJ28"/>
  <c r="BK28"/>
  <c r="BL28"/>
  <c r="BM28"/>
  <c r="BO28"/>
  <c r="BP28"/>
  <c r="BQ28"/>
  <c r="BR28"/>
  <c r="BS28"/>
  <c r="BT28"/>
  <c r="BU28"/>
  <c r="BV28"/>
  <c r="BW28"/>
  <c r="BX28"/>
  <c r="BY28"/>
  <c r="BZ28"/>
  <c r="CB28"/>
  <c r="CC28"/>
  <c r="CD28"/>
  <c r="CE28"/>
  <c r="CF28"/>
  <c r="CG28"/>
  <c r="CI28"/>
  <c r="CJ28"/>
  <c r="CM28"/>
  <c r="CN28"/>
  <c r="CO28"/>
  <c r="CP28"/>
  <c r="CQ28"/>
  <c r="CT28"/>
  <c r="CU28"/>
  <c r="CV28"/>
  <c r="CX28"/>
  <c r="CY28"/>
  <c r="DB28"/>
  <c r="DC28"/>
  <c r="DD28"/>
  <c r="DE28"/>
  <c r="DF28"/>
  <c r="DG28"/>
  <c r="DI28"/>
  <c r="DJ28"/>
  <c r="DK28"/>
  <c r="DM28"/>
  <c r="DN28"/>
  <c r="DO28"/>
  <c r="DQ28"/>
  <c r="DR28"/>
  <c r="DS28"/>
  <c r="DT28"/>
  <c r="DU28"/>
  <c r="DX28"/>
  <c r="DY28"/>
  <c r="DZ28"/>
  <c r="EA28"/>
  <c r="EB28"/>
  <c r="EC28"/>
  <c r="ED28"/>
  <c r="EE28"/>
  <c r="EF28"/>
  <c r="EG28"/>
  <c r="EH28"/>
  <c r="EI28"/>
  <c r="EJ28"/>
  <c r="EK28"/>
  <c r="EL28"/>
  <c r="EM28"/>
  <c r="EN28"/>
  <c r="EQ28"/>
  <c r="ER28"/>
  <c r="ES28"/>
  <c r="ET28"/>
  <c r="EU28"/>
  <c r="EV28"/>
  <c r="EW28"/>
  <c r="EX28"/>
  <c r="EY28"/>
  <c r="EZ28"/>
  <c r="FA28"/>
  <c r="FB28"/>
  <c r="FD28"/>
  <c r="FE28"/>
  <c r="FF28"/>
  <c r="FH28"/>
  <c r="FI28"/>
  <c r="FJ28"/>
  <c r="FK28"/>
  <c r="FL28"/>
  <c r="FM28"/>
  <c r="FN28"/>
  <c r="FO28"/>
  <c r="FP28"/>
  <c r="FQ28"/>
  <c r="FR28"/>
  <c r="FS28"/>
  <c r="FT28"/>
  <c r="FU28"/>
  <c r="FV28"/>
  <c r="FW28"/>
  <c r="FY28"/>
  <c r="FZ28"/>
  <c r="GA28"/>
  <c r="E30" i="6"/>
  <c r="E29" i="1" s="1"/>
  <c r="G30" i="6"/>
  <c r="G29" i="1" s="1"/>
  <c r="H30" i="6"/>
  <c r="H29" i="1" s="1"/>
  <c r="L30" i="6"/>
  <c r="L29" i="1" s="1"/>
  <c r="M30" i="6"/>
  <c r="M29" i="1" s="1"/>
  <c r="N30" i="6"/>
  <c r="N29" i="1" s="1"/>
  <c r="P30" i="6"/>
  <c r="P29" i="1" s="1"/>
  <c r="Q30" i="6"/>
  <c r="Q29" i="1" s="1"/>
  <c r="R30" i="6"/>
  <c r="R29" i="1" s="1"/>
  <c r="T30" i="6"/>
  <c r="T29" i="1" s="1"/>
  <c r="U30" i="6"/>
  <c r="U29" i="1" s="1"/>
  <c r="V30" i="6"/>
  <c r="V29" i="1" s="1"/>
  <c r="W30" i="6"/>
  <c r="W29" i="1" s="1"/>
  <c r="X30" i="6"/>
  <c r="X29" i="1" s="1"/>
  <c r="Y30" i="6"/>
  <c r="Y29" i="1" s="1"/>
  <c r="Z30" i="6"/>
  <c r="Z29" i="1" s="1"/>
  <c r="AB30" i="6"/>
  <c r="AB29" i="1" s="1"/>
  <c r="AC30" i="6"/>
  <c r="AC29" i="1" s="1"/>
  <c r="AD30" i="6"/>
  <c r="AD29" i="1" s="1"/>
  <c r="AE30" i="6"/>
  <c r="AE29" i="1" s="1"/>
  <c r="AF30" i="6"/>
  <c r="AF29" i="1" s="1"/>
  <c r="AG30" i="6"/>
  <c r="AG29" i="1" s="1"/>
  <c r="AH30" i="6"/>
  <c r="AH29" i="1" s="1"/>
  <c r="AI30" i="6"/>
  <c r="AI29" i="1" s="1"/>
  <c r="AJ30" i="6"/>
  <c r="AJ29" i="1" s="1"/>
  <c r="AK30" i="6"/>
  <c r="AK29" i="1" s="1"/>
  <c r="AL30" i="6"/>
  <c r="AL29" i="1" s="1"/>
  <c r="AN30" i="6"/>
  <c r="AN29" i="1" s="1"/>
  <c r="AO30" i="6"/>
  <c r="AO29" i="1" s="1"/>
  <c r="AP30" i="6"/>
  <c r="AP29" i="1" s="1"/>
  <c r="AQ30" i="6"/>
  <c r="AQ29" i="1" s="1"/>
  <c r="AR30" i="6"/>
  <c r="AR29" i="1" s="1"/>
  <c r="AS30" i="6"/>
  <c r="AS29" i="1" s="1"/>
  <c r="AT30" i="6"/>
  <c r="AT29" i="1" s="1"/>
  <c r="AU30" i="6"/>
  <c r="AU29" i="1" s="1"/>
  <c r="AV30" i="6"/>
  <c r="AV29" i="1" s="1"/>
  <c r="AW30" i="6"/>
  <c r="AW29" i="1" s="1"/>
  <c r="AY30" i="6"/>
  <c r="AY29" i="1" s="1"/>
  <c r="AZ30" i="6"/>
  <c r="AZ29" i="1" s="1"/>
  <c r="BA30" i="6"/>
  <c r="BA29" i="1" s="1"/>
  <c r="BB30" i="6"/>
  <c r="BB29" i="1" s="1"/>
  <c r="BC30" i="6"/>
  <c r="BC29" i="1" s="1"/>
  <c r="BD30" i="6"/>
  <c r="BD29" i="1" s="1"/>
  <c r="BE30" i="6"/>
  <c r="BE29" i="1" s="1"/>
  <c r="BF30" i="6"/>
  <c r="BF29" i="1" s="1"/>
  <c r="BG30" i="6"/>
  <c r="BG29" i="1" s="1"/>
  <c r="BH30" i="6"/>
  <c r="BH29" i="1" s="1"/>
  <c r="BI30" i="6"/>
  <c r="BI29" i="1" s="1"/>
  <c r="BJ30" i="6"/>
  <c r="BJ29" i="1" s="1"/>
  <c r="BK30" i="6"/>
  <c r="BK29" i="1" s="1"/>
  <c r="BL30" i="6"/>
  <c r="BL29" i="1" s="1"/>
  <c r="BM30" i="6"/>
  <c r="BM29" i="1" s="1"/>
  <c r="BO30" i="6"/>
  <c r="BO29" i="1" s="1"/>
  <c r="BP30" i="6"/>
  <c r="BP29" i="1" s="1"/>
  <c r="BQ30" i="6"/>
  <c r="BQ29" i="1" s="1"/>
  <c r="BR30" i="6"/>
  <c r="BR29" i="1" s="1"/>
  <c r="BS30" i="6"/>
  <c r="BS29" i="1" s="1"/>
  <c r="BT30" i="6"/>
  <c r="BT29" i="1" s="1"/>
  <c r="BU30" i="6"/>
  <c r="BU29" i="1" s="1"/>
  <c r="BV30" i="6"/>
  <c r="BV29" i="1" s="1"/>
  <c r="BW30" i="6"/>
  <c r="BW29" i="1" s="1"/>
  <c r="BX30" i="6"/>
  <c r="BX29" i="1" s="1"/>
  <c r="BY30" i="6"/>
  <c r="BY29" i="1" s="1"/>
  <c r="BZ30" i="6"/>
  <c r="BZ29" i="1" s="1"/>
  <c r="CB30" i="6"/>
  <c r="CB29" i="1" s="1"/>
  <c r="CC30" i="6"/>
  <c r="CC29" i="1" s="1"/>
  <c r="CD30" i="6"/>
  <c r="CD29" i="1" s="1"/>
  <c r="CE30" i="6"/>
  <c r="CE29" i="1" s="1"/>
  <c r="CF30" i="6"/>
  <c r="CF29" i="1" s="1"/>
  <c r="CG30" i="6"/>
  <c r="CG29" i="1" s="1"/>
  <c r="CI30" i="6"/>
  <c r="CI29" i="1" s="1"/>
  <c r="CJ30" i="6"/>
  <c r="CJ29" i="1" s="1"/>
  <c r="CM30" i="6"/>
  <c r="CM29" i="1" s="1"/>
  <c r="CN30" i="6"/>
  <c r="CN29" i="1" s="1"/>
  <c r="CO30" i="6"/>
  <c r="CO29" i="1" s="1"/>
  <c r="CP30" i="6"/>
  <c r="CP29" i="1" s="1"/>
  <c r="CQ30" i="6"/>
  <c r="CQ29" i="1" s="1"/>
  <c r="CT30" i="6"/>
  <c r="CT29" i="1" s="1"/>
  <c r="CU30" i="6"/>
  <c r="CU29" i="1" s="1"/>
  <c r="CV30" i="6"/>
  <c r="CV29" i="1" s="1"/>
  <c r="CX30" i="6"/>
  <c r="CX29" i="1" s="1"/>
  <c r="CY30" i="6"/>
  <c r="CY29" i="1" s="1"/>
  <c r="DB30" i="6"/>
  <c r="DB29" i="1" s="1"/>
  <c r="DC30" i="6"/>
  <c r="DC29" i="1" s="1"/>
  <c r="DD30" i="6"/>
  <c r="DD29" i="1" s="1"/>
  <c r="DE30" i="6"/>
  <c r="DE29" i="1" s="1"/>
  <c r="DF30" i="6"/>
  <c r="DF29" i="1" s="1"/>
  <c r="DG30" i="6"/>
  <c r="DG29" i="1" s="1"/>
  <c r="DI30" i="6"/>
  <c r="DI29" i="1" s="1"/>
  <c r="DJ30" i="6"/>
  <c r="DJ29" i="1" s="1"/>
  <c r="DK30" i="6"/>
  <c r="DK29" i="1" s="1"/>
  <c r="DM30" i="6"/>
  <c r="DM29" i="1" s="1"/>
  <c r="DN30" i="6"/>
  <c r="DN29" i="1" s="1"/>
  <c r="DO30" i="6"/>
  <c r="DO29" i="1" s="1"/>
  <c r="DQ30" i="6"/>
  <c r="DQ29" i="1" s="1"/>
  <c r="DR30" i="6"/>
  <c r="DR29" i="1" s="1"/>
  <c r="DS30" i="6"/>
  <c r="DS29" i="1" s="1"/>
  <c r="DT30" i="6"/>
  <c r="DT29" i="1" s="1"/>
  <c r="DU30" i="6"/>
  <c r="DU29" i="1" s="1"/>
  <c r="DX30" i="6"/>
  <c r="DX29" i="1" s="1"/>
  <c r="DY30" i="6"/>
  <c r="DY29" i="1" s="1"/>
  <c r="DZ30" i="6"/>
  <c r="DZ29" i="1" s="1"/>
  <c r="EA30" i="6"/>
  <c r="EA29" i="1" s="1"/>
  <c r="EB30" i="6"/>
  <c r="EB29" i="1" s="1"/>
  <c r="EC30" i="6"/>
  <c r="EC29" i="1" s="1"/>
  <c r="ED30" i="6"/>
  <c r="ED29" i="1" s="1"/>
  <c r="EE30" i="6"/>
  <c r="EE29" i="1" s="1"/>
  <c r="EF30" i="6"/>
  <c r="EF29" i="1" s="1"/>
  <c r="EG30" i="6"/>
  <c r="EG29" i="1" s="1"/>
  <c r="EH30" i="6"/>
  <c r="EH29" i="1" s="1"/>
  <c r="EI30" i="6"/>
  <c r="EI29" i="1" s="1"/>
  <c r="EJ30" i="6"/>
  <c r="EJ29" i="1" s="1"/>
  <c r="EK30" i="6"/>
  <c r="EK29" i="1" s="1"/>
  <c r="EL30" i="6"/>
  <c r="EL29" i="1" s="1"/>
  <c r="EM30" i="6"/>
  <c r="EM29" i="1" s="1"/>
  <c r="EN30" i="6"/>
  <c r="EN29" i="1" s="1"/>
  <c r="EQ30" i="6"/>
  <c r="EQ29" i="1" s="1"/>
  <c r="ER30" i="6"/>
  <c r="ER29" i="1" s="1"/>
  <c r="ES30" i="6"/>
  <c r="ES29" i="1" s="1"/>
  <c r="ET30" i="6"/>
  <c r="ET29" i="1" s="1"/>
  <c r="EU30" i="6"/>
  <c r="EU29" i="1" s="1"/>
  <c r="EV30" i="6"/>
  <c r="EV29" i="1" s="1"/>
  <c r="EW30" i="6"/>
  <c r="EW29" i="1" s="1"/>
  <c r="EX30" i="6"/>
  <c r="EX29" i="1" s="1"/>
  <c r="EY30" i="6"/>
  <c r="EY29" i="1" s="1"/>
  <c r="EZ30" i="6"/>
  <c r="EZ29" i="1" s="1"/>
  <c r="FA30" i="6"/>
  <c r="FA29" i="1" s="1"/>
  <c r="FB30" i="6"/>
  <c r="FB29" i="1" s="1"/>
  <c r="FD30" i="6"/>
  <c r="FD29" i="1" s="1"/>
  <c r="FE30" i="6"/>
  <c r="FE29" i="1" s="1"/>
  <c r="FF30" i="6"/>
  <c r="FF29" i="1" s="1"/>
  <c r="FH30" i="6"/>
  <c r="FH29" i="1" s="1"/>
  <c r="FI30" i="6"/>
  <c r="FI29" i="1" s="1"/>
  <c r="FJ30" i="6"/>
  <c r="FJ29" i="1" s="1"/>
  <c r="FK30" i="6"/>
  <c r="FK29" i="1" s="1"/>
  <c r="FL30" i="6"/>
  <c r="FL29" i="1" s="1"/>
  <c r="FM29"/>
  <c r="FN30" i="6"/>
  <c r="FN29" i="1" s="1"/>
  <c r="FO30" i="6"/>
  <c r="FO29" i="1" s="1"/>
  <c r="FP30" i="6"/>
  <c r="FP29" i="1" s="1"/>
  <c r="FQ30" i="6"/>
  <c r="FQ29" i="1" s="1"/>
  <c r="FR30" i="6"/>
  <c r="FR29" i="1" s="1"/>
  <c r="FS30" i="6"/>
  <c r="FS29" i="1" s="1"/>
  <c r="FT30" i="6"/>
  <c r="FT29" i="1" s="1"/>
  <c r="FU30" i="6"/>
  <c r="FU29" i="1" s="1"/>
  <c r="FV30" i="6"/>
  <c r="FV29" i="1" s="1"/>
  <c r="FW30" i="6"/>
  <c r="FW29" i="1" s="1"/>
  <c r="FY30" i="6"/>
  <c r="FY29" i="1" s="1"/>
  <c r="FZ30" i="6"/>
  <c r="FZ29" i="1" s="1"/>
  <c r="GA30" i="6"/>
  <c r="GA29" i="1" s="1"/>
  <c r="FX34" i="6"/>
  <c r="FX38" s="1"/>
  <c r="FX49" i="1" s="1"/>
  <c r="FG34" i="6"/>
  <c r="FG38" s="1"/>
  <c r="FG49" i="1" s="1"/>
  <c r="FC34" i="6"/>
  <c r="FC38" s="1"/>
  <c r="FC49" i="1" s="1"/>
  <c r="EP34" i="6"/>
  <c r="EP38" s="1"/>
  <c r="EP49" i="1" s="1"/>
  <c r="DW34" i="6"/>
  <c r="DW38" s="1"/>
  <c r="DW49" i="1" s="1"/>
  <c r="DP34" i="6"/>
  <c r="DP38" s="1"/>
  <c r="DP49" i="1" s="1"/>
  <c r="DL34" i="6"/>
  <c r="DL38" s="1"/>
  <c r="DL49" i="1" s="1"/>
  <c r="DH34" i="6"/>
  <c r="DH38" s="1"/>
  <c r="DH49" i="1" s="1"/>
  <c r="DA34" i="6"/>
  <c r="DA38" s="1"/>
  <c r="DA49" i="1" s="1"/>
  <c r="CW34" i="6"/>
  <c r="CW38" s="1"/>
  <c r="CW49" i="1" s="1"/>
  <c r="CS34" i="6"/>
  <c r="CS38" s="1"/>
  <c r="CS49" i="1" s="1"/>
  <c r="CL34" i="6"/>
  <c r="CH34"/>
  <c r="CH38" s="1"/>
  <c r="CH49" i="1" s="1"/>
  <c r="CA34" i="6"/>
  <c r="CA38" s="1"/>
  <c r="CA49" i="1" s="1"/>
  <c r="BN34" i="6"/>
  <c r="AM34"/>
  <c r="S34"/>
  <c r="S38" s="1"/>
  <c r="S49" i="1" s="1"/>
  <c r="O34" i="6"/>
  <c r="O38" s="1"/>
  <c r="O49" i="1" s="1"/>
  <c r="K34" i="6"/>
  <c r="K38" s="1"/>
  <c r="K49" i="1" s="1"/>
  <c r="I34" i="6"/>
  <c r="I38" s="1"/>
  <c r="I49" i="1" s="1"/>
  <c r="F34" i="6"/>
  <c r="F38" s="1"/>
  <c r="F49" i="1" s="1"/>
  <c r="FX32" i="6"/>
  <c r="FX37" s="1"/>
  <c r="FX48" i="1" s="1"/>
  <c r="FG32" i="6"/>
  <c r="FG37" s="1"/>
  <c r="FG48" i="1" s="1"/>
  <c r="FC32" i="6"/>
  <c r="FC37" s="1"/>
  <c r="FC48" i="1" s="1"/>
  <c r="EP32" i="6"/>
  <c r="EP37" s="1"/>
  <c r="EP48" i="1" s="1"/>
  <c r="DW32" i="6"/>
  <c r="DW37" s="1"/>
  <c r="DW48" i="1" s="1"/>
  <c r="DP32" i="6"/>
  <c r="DP37" s="1"/>
  <c r="DP48" i="1" s="1"/>
  <c r="DL32" i="6"/>
  <c r="DL37" s="1"/>
  <c r="DL48" i="1" s="1"/>
  <c r="DH32" i="6"/>
  <c r="DH37" s="1"/>
  <c r="DH48" i="1" s="1"/>
  <c r="DA32" i="6"/>
  <c r="DA37" s="1"/>
  <c r="DA48" i="1" s="1"/>
  <c r="CW32" i="6"/>
  <c r="CW37" s="1"/>
  <c r="CW48" i="1" s="1"/>
  <c r="CS32" i="6"/>
  <c r="CS37" s="1"/>
  <c r="CS48" i="1" s="1"/>
  <c r="CL32" i="6"/>
  <c r="CH32"/>
  <c r="CH37" s="1"/>
  <c r="CH48" i="1" s="1"/>
  <c r="CA32" i="6"/>
  <c r="CA37" s="1"/>
  <c r="CA48" i="1" s="1"/>
  <c r="BN32" i="6"/>
  <c r="AM32"/>
  <c r="S32"/>
  <c r="S37" s="1"/>
  <c r="S48" i="1" s="1"/>
  <c r="O32" i="6"/>
  <c r="O37" s="1"/>
  <c r="O48" i="1" s="1"/>
  <c r="K32" i="6"/>
  <c r="K37" s="1"/>
  <c r="K48" i="1" s="1"/>
  <c r="I32" i="6"/>
  <c r="I37" s="1"/>
  <c r="I48" i="1" s="1"/>
  <c r="F32" i="6"/>
  <c r="F37" s="1"/>
  <c r="F48" i="1" s="1"/>
  <c r="FX31" i="6"/>
  <c r="FG31"/>
  <c r="FC31"/>
  <c r="EP31"/>
  <c r="DW31"/>
  <c r="DP31"/>
  <c r="DL31"/>
  <c r="DH31"/>
  <c r="DA31"/>
  <c r="CW31"/>
  <c r="CS31"/>
  <c r="CL31"/>
  <c r="CK31" s="1"/>
  <c r="CH31"/>
  <c r="CA31"/>
  <c r="BN31"/>
  <c r="AX31" s="1"/>
  <c r="AM31"/>
  <c r="AA31" s="1"/>
  <c r="S31"/>
  <c r="O31"/>
  <c r="K31"/>
  <c r="I31"/>
  <c r="F31"/>
  <c r="F20"/>
  <c r="I20"/>
  <c r="K20"/>
  <c r="O20"/>
  <c r="S20"/>
  <c r="J20" s="1"/>
  <c r="AM20"/>
  <c r="BN20"/>
  <c r="CA20"/>
  <c r="CH20"/>
  <c r="CL20"/>
  <c r="CS20"/>
  <c r="CW20"/>
  <c r="DA20"/>
  <c r="DH20"/>
  <c r="DL20"/>
  <c r="DP20"/>
  <c r="DW20"/>
  <c r="EP20"/>
  <c r="FC20"/>
  <c r="FG20"/>
  <c r="FX20"/>
  <c r="F21"/>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F24"/>
  <c r="I24"/>
  <c r="K24"/>
  <c r="O24"/>
  <c r="S24"/>
  <c r="AM24"/>
  <c r="AA24" s="1"/>
  <c r="BN24"/>
  <c r="AX24" s="1"/>
  <c r="CA24"/>
  <c r="CH24"/>
  <c r="CL24"/>
  <c r="CK24" s="1"/>
  <c r="CS24"/>
  <c r="CW24"/>
  <c r="DA24"/>
  <c r="DH24"/>
  <c r="DL24"/>
  <c r="DP24"/>
  <c r="DW24"/>
  <c r="EP24"/>
  <c r="FC24"/>
  <c r="FG24"/>
  <c r="FX24"/>
  <c r="F25"/>
  <c r="I25"/>
  <c r="K25"/>
  <c r="O25"/>
  <c r="S25"/>
  <c r="AM25"/>
  <c r="AA25" s="1"/>
  <c r="BN25"/>
  <c r="AX25" s="1"/>
  <c r="CA25"/>
  <c r="CH25"/>
  <c r="CL25"/>
  <c r="CK25" s="1"/>
  <c r="CS25"/>
  <c r="CW25"/>
  <c r="DA25"/>
  <c r="DH25"/>
  <c r="DL25"/>
  <c r="DP25"/>
  <c r="DW25"/>
  <c r="EP25"/>
  <c r="FC25"/>
  <c r="FG25"/>
  <c r="FX25"/>
  <c r="F27"/>
  <c r="I27"/>
  <c r="K27"/>
  <c r="O27"/>
  <c r="S27"/>
  <c r="AM27"/>
  <c r="AA27" s="1"/>
  <c r="BN27"/>
  <c r="AX27" s="1"/>
  <c r="CA27"/>
  <c r="CH27"/>
  <c r="CL27"/>
  <c r="CK27" s="1"/>
  <c r="CS27"/>
  <c r="CW27"/>
  <c r="DA27"/>
  <c r="DH27"/>
  <c r="DL27"/>
  <c r="DP27"/>
  <c r="DW27"/>
  <c r="EP27"/>
  <c r="FC27"/>
  <c r="FG27"/>
  <c r="FX27"/>
  <c r="F28"/>
  <c r="F40" s="1"/>
  <c r="F51" i="1" s="1"/>
  <c r="I28" i="6"/>
  <c r="I40" s="1"/>
  <c r="I51" i="1" s="1"/>
  <c r="K28" i="6"/>
  <c r="K40" s="1"/>
  <c r="K51" i="1" s="1"/>
  <c r="O28" i="6"/>
  <c r="O40" s="1"/>
  <c r="O51" i="1" s="1"/>
  <c r="S28" i="6"/>
  <c r="S40" s="1"/>
  <c r="S51" i="1" s="1"/>
  <c r="AM28" i="6"/>
  <c r="BN28"/>
  <c r="CA28"/>
  <c r="CA40" s="1"/>
  <c r="CA51" i="1" s="1"/>
  <c r="CH28" i="6"/>
  <c r="CH40" s="1"/>
  <c r="CH51" i="1" s="1"/>
  <c r="CL28" i="6"/>
  <c r="CS28"/>
  <c r="CS40" s="1"/>
  <c r="CS51" i="1" s="1"/>
  <c r="CW28" i="6"/>
  <c r="CW40" s="1"/>
  <c r="CW51" i="1" s="1"/>
  <c r="DA28" i="6"/>
  <c r="DA40" s="1"/>
  <c r="DA51" i="1" s="1"/>
  <c r="DH28" i="6"/>
  <c r="DH40" s="1"/>
  <c r="DH51" i="1" s="1"/>
  <c r="DL28" i="6"/>
  <c r="DL40" s="1"/>
  <c r="DL51" i="1" s="1"/>
  <c r="DP28" i="6"/>
  <c r="DP40" s="1"/>
  <c r="DP51" i="1" s="1"/>
  <c r="DW28" i="6"/>
  <c r="DW40" s="1"/>
  <c r="DW51" i="1" s="1"/>
  <c r="EP28" i="6"/>
  <c r="EP40" s="1"/>
  <c r="EP51" i="1" s="1"/>
  <c r="FC28" i="6"/>
  <c r="FC40" s="1"/>
  <c r="FC51" i="1" s="1"/>
  <c r="FG28" i="6"/>
  <c r="FG40" s="1"/>
  <c r="FG51" i="1" s="1"/>
  <c r="FX28" i="6"/>
  <c r="FX40" s="1"/>
  <c r="FX51" i="1" s="1"/>
  <c r="F29" i="6"/>
  <c r="I29"/>
  <c r="K29"/>
  <c r="O29"/>
  <c r="S29"/>
  <c r="AM29"/>
  <c r="AA29" s="1"/>
  <c r="BN29"/>
  <c r="AX29" s="1"/>
  <c r="CA29"/>
  <c r="CH29"/>
  <c r="CL29"/>
  <c r="CK29" s="1"/>
  <c r="CS29"/>
  <c r="CW29"/>
  <c r="DA29"/>
  <c r="DH29"/>
  <c r="DL29"/>
  <c r="DP29"/>
  <c r="DW29"/>
  <c r="EP29"/>
  <c r="FC29"/>
  <c r="FG29"/>
  <c r="FX29"/>
  <c r="F14"/>
  <c r="I14"/>
  <c r="K14"/>
  <c r="O14"/>
  <c r="S14"/>
  <c r="AH14"/>
  <c r="AM14"/>
  <c r="BN14"/>
  <c r="CA14"/>
  <c r="CH14"/>
  <c r="CL14"/>
  <c r="CS14"/>
  <c r="CW14"/>
  <c r="DH14"/>
  <c r="DL14"/>
  <c r="DR14"/>
  <c r="DP14" s="1"/>
  <c r="DW14"/>
  <c r="EP14"/>
  <c r="FC14"/>
  <c r="FG14"/>
  <c r="FX14"/>
  <c r="F15"/>
  <c r="I15"/>
  <c r="K15"/>
  <c r="O15"/>
  <c r="S15"/>
  <c r="AH15"/>
  <c r="AM15"/>
  <c r="BN15"/>
  <c r="AX15" s="1"/>
  <c r="CA15"/>
  <c r="CH15"/>
  <c r="CL15"/>
  <c r="CK15" s="1"/>
  <c r="CS15"/>
  <c r="CW15"/>
  <c r="DH15"/>
  <c r="DL15"/>
  <c r="DR15"/>
  <c r="DP15" s="1"/>
  <c r="DW15"/>
  <c r="EP15"/>
  <c r="FC15"/>
  <c r="FG15"/>
  <c r="FX15"/>
  <c r="F16"/>
  <c r="F52" i="1" s="1"/>
  <c r="I16" i="6"/>
  <c r="I52" i="1" s="1"/>
  <c r="K16" i="6"/>
  <c r="K52" i="1" s="1"/>
  <c r="O16" i="6"/>
  <c r="O52" i="1" s="1"/>
  <c r="S16" i="6"/>
  <c r="S52" i="1" s="1"/>
  <c r="AH16" i="6"/>
  <c r="AM16"/>
  <c r="AM52" i="1" s="1"/>
  <c r="BN16" i="6"/>
  <c r="CA16"/>
  <c r="CA52" i="1" s="1"/>
  <c r="CH16" i="6"/>
  <c r="CH52" i="1" s="1"/>
  <c r="CL16" i="6"/>
  <c r="CS16"/>
  <c r="CS52" i="1" s="1"/>
  <c r="CW16" i="6"/>
  <c r="CW52" i="1" s="1"/>
  <c r="DH16" i="6"/>
  <c r="DH52" i="1" s="1"/>
  <c r="DL16" i="6"/>
  <c r="DL52" i="1" s="1"/>
  <c r="DR16" i="6"/>
  <c r="DP16" s="1"/>
  <c r="DP52" i="1" s="1"/>
  <c r="DW16" i="6"/>
  <c r="DW52" i="1" s="1"/>
  <c r="EP16" i="6"/>
  <c r="EP52" i="1" s="1"/>
  <c r="FC16" i="6"/>
  <c r="FC52" i="1" s="1"/>
  <c r="FG16" i="6"/>
  <c r="FG52" i="1" s="1"/>
  <c r="FX16" i="6"/>
  <c r="FX52" i="1" s="1"/>
  <c r="F17" i="6"/>
  <c r="I17"/>
  <c r="K17"/>
  <c r="O17"/>
  <c r="S17"/>
  <c r="AH17"/>
  <c r="AM17"/>
  <c r="BN17"/>
  <c r="AX17" s="1"/>
  <c r="CA17"/>
  <c r="CH17"/>
  <c r="CL17"/>
  <c r="CK17" s="1"/>
  <c r="CS17"/>
  <c r="CW17"/>
  <c r="DH17"/>
  <c r="DL17"/>
  <c r="DR17"/>
  <c r="DP17" s="1"/>
  <c r="DW17"/>
  <c r="EP17"/>
  <c r="FC17"/>
  <c r="FG17"/>
  <c r="FX17"/>
  <c r="F13"/>
  <c r="I13"/>
  <c r="K13"/>
  <c r="O13"/>
  <c r="S13"/>
  <c r="AH13"/>
  <c r="AM13"/>
  <c r="BN13"/>
  <c r="CA13"/>
  <c r="CH13"/>
  <c r="CL13"/>
  <c r="CK13" s="1"/>
  <c r="CS13"/>
  <c r="CW13"/>
  <c r="DH13"/>
  <c r="DL13"/>
  <c r="DR13"/>
  <c r="DP13" s="1"/>
  <c r="DW13"/>
  <c r="EP13"/>
  <c r="FC13"/>
  <c r="FG13"/>
  <c r="FX13"/>
  <c r="F9"/>
  <c r="I9"/>
  <c r="I8" s="1"/>
  <c r="K9"/>
  <c r="O9"/>
  <c r="O8" s="1"/>
  <c r="S9"/>
  <c r="AM9"/>
  <c r="AM8" s="1"/>
  <c r="BN9"/>
  <c r="CA9"/>
  <c r="CA8" s="1"/>
  <c r="CH9"/>
  <c r="CL9"/>
  <c r="CL8" s="1"/>
  <c r="CS9"/>
  <c r="CW9"/>
  <c r="CW8" s="1"/>
  <c r="DA9"/>
  <c r="DH9"/>
  <c r="DH8" s="1"/>
  <c r="DL9"/>
  <c r="DP9"/>
  <c r="DP8" s="1"/>
  <c r="DW9"/>
  <c r="EP9"/>
  <c r="EP8" s="1"/>
  <c r="FC9"/>
  <c r="FG9"/>
  <c r="FG8" s="1"/>
  <c r="FX9"/>
  <c r="F10"/>
  <c r="I10"/>
  <c r="K10"/>
  <c r="O10"/>
  <c r="S10"/>
  <c r="AM10"/>
  <c r="AA10" s="1"/>
  <c r="BN10"/>
  <c r="AX10" s="1"/>
  <c r="CA10"/>
  <c r="CH10"/>
  <c r="CL10"/>
  <c r="CK10" s="1"/>
  <c r="CS10"/>
  <c r="CW10"/>
  <c r="DA10"/>
  <c r="DH10"/>
  <c r="DL10"/>
  <c r="DP10"/>
  <c r="DW10"/>
  <c r="EP10"/>
  <c r="FC10"/>
  <c r="FG10"/>
  <c r="FX10"/>
  <c r="FX19"/>
  <c r="FG19"/>
  <c r="FC19"/>
  <c r="EP19"/>
  <c r="DW19"/>
  <c r="DP19"/>
  <c r="DL19"/>
  <c r="DH19"/>
  <c r="DA19"/>
  <c r="CW19"/>
  <c r="CS19"/>
  <c r="CL19"/>
  <c r="CK19" s="1"/>
  <c r="CH19"/>
  <c r="CA19"/>
  <c r="BN19"/>
  <c r="AM19"/>
  <c r="AA19" s="1"/>
  <c r="S19"/>
  <c r="O19"/>
  <c r="K19"/>
  <c r="I19"/>
  <c r="F19"/>
  <c r="DP25" i="2" l="1"/>
  <c r="DP10"/>
  <c r="AA26" i="8"/>
  <c r="FG25" i="2"/>
  <c r="FG10"/>
  <c r="AX10"/>
  <c r="S25"/>
  <c r="S10"/>
  <c r="CK16" i="6"/>
  <c r="CK52" i="1" s="1"/>
  <c r="CL52"/>
  <c r="FX12" i="6"/>
  <c r="FC12"/>
  <c r="FC27" i="1" s="1"/>
  <c r="DW12" i="6"/>
  <c r="DL12"/>
  <c r="DL27" i="1" s="1"/>
  <c r="CW12" i="6"/>
  <c r="CK14"/>
  <c r="CK12" s="1"/>
  <c r="CL12"/>
  <c r="CA12"/>
  <c r="CA27" i="1" s="1"/>
  <c r="AM12" i="6"/>
  <c r="S12"/>
  <c r="S27" i="1" s="1"/>
  <c r="K12" i="6"/>
  <c r="K27" i="1" s="1"/>
  <c r="F12" i="6"/>
  <c r="AX28"/>
  <c r="AX40" s="1"/>
  <c r="AX51" i="1" s="1"/>
  <c r="BN40" i="6"/>
  <c r="BN51" i="1" s="1"/>
  <c r="FG18" i="6"/>
  <c r="FG28" i="1" s="1"/>
  <c r="EP18" i="6"/>
  <c r="DP18"/>
  <c r="DH18"/>
  <c r="CW18"/>
  <c r="CK20"/>
  <c r="CL18"/>
  <c r="CA18"/>
  <c r="AA20"/>
  <c r="AM18"/>
  <c r="O18"/>
  <c r="I18"/>
  <c r="I28" i="1" s="1"/>
  <c r="AA32" i="6"/>
  <c r="AA37" s="1"/>
  <c r="AA48" i="1" s="1"/>
  <c r="AM37" i="6"/>
  <c r="AM48" i="1" s="1"/>
  <c r="CK32" i="6"/>
  <c r="CK37" s="1"/>
  <c r="CK48" i="1" s="1"/>
  <c r="CL37" i="6"/>
  <c r="CL48" i="1" s="1"/>
  <c r="AX34" i="6"/>
  <c r="AX38" s="1"/>
  <c r="AX49" i="1" s="1"/>
  <c r="BN38" i="6"/>
  <c r="BN49" i="1" s="1"/>
  <c r="FX8" i="6"/>
  <c r="FC8"/>
  <c r="DW8"/>
  <c r="DL8"/>
  <c r="DL26" i="1" s="1"/>
  <c r="DA8" i="6"/>
  <c r="CS8"/>
  <c r="CS26" i="1" s="1"/>
  <c r="CH8" i="6"/>
  <c r="BN8"/>
  <c r="S8"/>
  <c r="K8"/>
  <c r="K26" i="1" s="1"/>
  <c r="F8" i="6"/>
  <c r="AX16"/>
  <c r="AX52" i="1" s="1"/>
  <c r="BN52"/>
  <c r="FG12" i="6"/>
  <c r="EP12"/>
  <c r="DP12"/>
  <c r="DH12"/>
  <c r="CS12"/>
  <c r="CH12"/>
  <c r="AX14"/>
  <c r="AX12" s="1"/>
  <c r="BN12"/>
  <c r="O12"/>
  <c r="O27" i="1" s="1"/>
  <c r="I12" i="6"/>
  <c r="CK28"/>
  <c r="CK40" s="1"/>
  <c r="CK51" i="1" s="1"/>
  <c r="CL40" i="6"/>
  <c r="CL51" i="1" s="1"/>
  <c r="AA28" i="6"/>
  <c r="AA40" s="1"/>
  <c r="AA51" i="1" s="1"/>
  <c r="AM40" i="6"/>
  <c r="AM51" i="1" s="1"/>
  <c r="FX18" i="6"/>
  <c r="FX28" i="1" s="1"/>
  <c r="FC18" i="6"/>
  <c r="DW18"/>
  <c r="DW28" i="1" s="1"/>
  <c r="DL18" i="6"/>
  <c r="DA18"/>
  <c r="DA28" i="1" s="1"/>
  <c r="CS18" i="6"/>
  <c r="CH18"/>
  <c r="CH28" i="1" s="1"/>
  <c r="AX20" i="6"/>
  <c r="AX18" s="1"/>
  <c r="BN18"/>
  <c r="S18"/>
  <c r="K18"/>
  <c r="K28" i="1" s="1"/>
  <c r="F18" i="6"/>
  <c r="AX32"/>
  <c r="AX37" s="1"/>
  <c r="AX48" i="1" s="1"/>
  <c r="BN37" i="6"/>
  <c r="BN48" i="1" s="1"/>
  <c r="AA34" i="6"/>
  <c r="AA38" s="1"/>
  <c r="AA49" i="1" s="1"/>
  <c r="AM38" i="6"/>
  <c r="AM49" i="1" s="1"/>
  <c r="CK34" i="6"/>
  <c r="CK38" s="1"/>
  <c r="CK49" i="1" s="1"/>
  <c r="CL38" i="6"/>
  <c r="CL49" i="1" s="1"/>
  <c r="FG36" i="6"/>
  <c r="FG35" s="1"/>
  <c r="EP36"/>
  <c r="EP35" s="1"/>
  <c r="DP36"/>
  <c r="DP35" s="1"/>
  <c r="DH36"/>
  <c r="DH35" s="1"/>
  <c r="CW36"/>
  <c r="CW35" s="1"/>
  <c r="CL36"/>
  <c r="CA36"/>
  <c r="CA35" s="1"/>
  <c r="AM36"/>
  <c r="O36"/>
  <c r="O35" s="1"/>
  <c r="I36"/>
  <c r="I35" s="1"/>
  <c r="FX36"/>
  <c r="FC36"/>
  <c r="FC35" s="1"/>
  <c r="DW36"/>
  <c r="DL36"/>
  <c r="DL35" s="1"/>
  <c r="DA36"/>
  <c r="DA35" s="1"/>
  <c r="CS36"/>
  <c r="CS35" s="1"/>
  <c r="CH36"/>
  <c r="CH35" s="1"/>
  <c r="BN36"/>
  <c r="S36"/>
  <c r="S35" s="1"/>
  <c r="K36"/>
  <c r="K35" s="1"/>
  <c r="F36"/>
  <c r="F35" s="1"/>
  <c r="CR16" i="8"/>
  <c r="CK16"/>
  <c r="AA16"/>
  <c r="CK14"/>
  <c r="AA14"/>
  <c r="AX16"/>
  <c r="AX14"/>
  <c r="DH30" i="6"/>
  <c r="DH29" i="1" s="1"/>
  <c r="DP30" i="6"/>
  <c r="DP29" i="1" s="1"/>
  <c r="FG30" i="6"/>
  <c r="FG29" i="1" s="1"/>
  <c r="O28"/>
  <c r="DA30" i="6"/>
  <c r="DA29" i="1" s="1"/>
  <c r="DL30" i="6"/>
  <c r="DL29" i="1" s="1"/>
  <c r="FC30" i="6"/>
  <c r="FC29" i="1" s="1"/>
  <c r="FX30" i="6"/>
  <c r="FX29" i="1" s="1"/>
  <c r="D34" i="6"/>
  <c r="D38" s="1"/>
  <c r="D49" i="1" s="1"/>
  <c r="CA26"/>
  <c r="AM26"/>
  <c r="O26"/>
  <c r="I26"/>
  <c r="CR32" i="6"/>
  <c r="CR37" s="1"/>
  <c r="CR48" i="1" s="1"/>
  <c r="F28"/>
  <c r="S28"/>
  <c r="CS28"/>
  <c r="DL28"/>
  <c r="FC28"/>
  <c r="FX26"/>
  <c r="CH26"/>
  <c r="S26"/>
  <c r="FG27"/>
  <c r="EP27"/>
  <c r="DP27"/>
  <c r="DH27"/>
  <c r="CS27"/>
  <c r="CH27"/>
  <c r="AH27"/>
  <c r="AH25" s="1"/>
  <c r="CZ17" i="6"/>
  <c r="AA17"/>
  <c r="J17" s="1"/>
  <c r="CR16"/>
  <c r="CR52" i="1" s="1"/>
  <c r="AA15" i="6"/>
  <c r="D15"/>
  <c r="CR14"/>
  <c r="D28"/>
  <c r="D40" s="1"/>
  <c r="D51" i="1" s="1"/>
  <c r="CR27" i="6"/>
  <c r="D25"/>
  <c r="CR24"/>
  <c r="CR20"/>
  <c r="D31"/>
  <c r="S30"/>
  <c r="S29" i="1" s="1"/>
  <c r="CH30" i="6"/>
  <c r="CH29" i="1" s="1"/>
  <c r="CZ31" i="6"/>
  <c r="EO31"/>
  <c r="DV31" s="1"/>
  <c r="D32"/>
  <c r="D37" s="1"/>
  <c r="D48" i="1" s="1"/>
  <c r="EO32" i="6"/>
  <c r="EO37" s="1"/>
  <c r="EO48" i="1" s="1"/>
  <c r="D16" i="8"/>
  <c r="D15"/>
  <c r="EO14"/>
  <c r="CZ14"/>
  <c r="CR22"/>
  <c r="D22"/>
  <c r="D12" i="2"/>
  <c r="FX27" i="1"/>
  <c r="CA28"/>
  <c r="FC26"/>
  <c r="DW26"/>
  <c r="DA26"/>
  <c r="DP26"/>
  <c r="CW26"/>
  <c r="D27" i="6"/>
  <c r="CR25"/>
  <c r="D20"/>
  <c r="CZ34"/>
  <c r="CZ38" s="1"/>
  <c r="CZ49" i="1" s="1"/>
  <c r="AX19" i="6"/>
  <c r="BN28" i="1"/>
  <c r="AX9" i="6"/>
  <c r="AX8" s="1"/>
  <c r="F26" i="1"/>
  <c r="AX13" i="6"/>
  <c r="AX27" i="1" s="1"/>
  <c r="BN27"/>
  <c r="I27"/>
  <c r="D17" i="6"/>
  <c r="F27" i="1"/>
  <c r="EO16" i="6"/>
  <c r="CZ15"/>
  <c r="EO14"/>
  <c r="CZ14"/>
  <c r="CZ29"/>
  <c r="J29"/>
  <c r="CZ28"/>
  <c r="CZ40" s="1"/>
  <c r="CZ51" i="1" s="1"/>
  <c r="EO24" i="6"/>
  <c r="DV24" s="1"/>
  <c r="EO23"/>
  <c r="DV23" s="1"/>
  <c r="CZ23"/>
  <c r="J23"/>
  <c r="CZ22"/>
  <c r="J22"/>
  <c r="CZ21"/>
  <c r="J31"/>
  <c r="K30"/>
  <c r="K29" i="1" s="1"/>
  <c r="CR31" i="6"/>
  <c r="CS30"/>
  <c r="CS29" i="1" s="1"/>
  <c r="EP30" i="6"/>
  <c r="EP29" i="1" s="1"/>
  <c r="AM28"/>
  <c r="FF27"/>
  <c r="FF25" s="1"/>
  <c r="FF7" i="6"/>
  <c r="FD27" i="1"/>
  <c r="FD25" s="1"/>
  <c r="FD7" i="6"/>
  <c r="EN27" i="1"/>
  <c r="EN25" s="1"/>
  <c r="EN7" i="6"/>
  <c r="EL27" i="1"/>
  <c r="EL25" s="1"/>
  <c r="EL7" i="6"/>
  <c r="EL43" s="1"/>
  <c r="EJ27" i="1"/>
  <c r="EJ25" s="1"/>
  <c r="EJ7" i="6"/>
  <c r="EH27" i="1"/>
  <c r="EH25" s="1"/>
  <c r="EH7" i="6"/>
  <c r="EF27" i="1"/>
  <c r="EF25" s="1"/>
  <c r="EF7" i="6"/>
  <c r="ED27" i="1"/>
  <c r="ED25" s="1"/>
  <c r="ED7" i="6"/>
  <c r="EB27" i="1"/>
  <c r="EB25" s="1"/>
  <c r="EB7" i="6"/>
  <c r="DZ27" i="1"/>
  <c r="DZ25" s="1"/>
  <c r="DZ7" i="6"/>
  <c r="DX27" i="1"/>
  <c r="DX7" i="6"/>
  <c r="CV27" i="1"/>
  <c r="CV25" s="1"/>
  <c r="CV7" i="6"/>
  <c r="CT27" i="1"/>
  <c r="CT25" s="1"/>
  <c r="CT7" i="6"/>
  <c r="CJ27" i="1"/>
  <c r="CJ25" s="1"/>
  <c r="CJ7" i="6"/>
  <c r="Y25" i="1"/>
  <c r="DH28"/>
  <c r="DP28"/>
  <c r="EP28"/>
  <c r="EP26"/>
  <c r="DH26"/>
  <c r="CK9" i="6"/>
  <c r="CK8" s="1"/>
  <c r="DW27" i="1"/>
  <c r="CW27"/>
  <c r="CK27"/>
  <c r="AM27"/>
  <c r="I30" i="6"/>
  <c r="I29" i="1" s="1"/>
  <c r="O30" i="6"/>
  <c r="O29" i="1" s="1"/>
  <c r="AA30" i="6"/>
  <c r="AA29" i="1" s="1"/>
  <c r="CA30" i="6"/>
  <c r="CA29" i="1" s="1"/>
  <c r="CK30" i="6"/>
  <c r="CK29" i="1" s="1"/>
  <c r="CW30" i="6"/>
  <c r="CW29" i="1" s="1"/>
  <c r="DV32" i="6"/>
  <c r="DV37" s="1"/>
  <c r="DV48" i="1" s="1"/>
  <c r="CL30" i="6"/>
  <c r="CL29" i="1" s="1"/>
  <c r="BN30" i="6"/>
  <c r="BN29" i="1" s="1"/>
  <c r="F30" i="6"/>
  <c r="F29" i="1" s="1"/>
  <c r="CW28"/>
  <c r="FZ27"/>
  <c r="FZ7" i="6"/>
  <c r="FV27" i="1"/>
  <c r="FV25" s="1"/>
  <c r="FV7" i="6"/>
  <c r="FT27" i="1"/>
  <c r="FT25" s="1"/>
  <c r="FT7" i="6"/>
  <c r="FR27" i="1"/>
  <c r="FR25" s="1"/>
  <c r="FR7" i="6"/>
  <c r="FP27" i="1"/>
  <c r="FP7" i="6"/>
  <c r="FN27" i="1"/>
  <c r="FN25" s="1"/>
  <c r="FN7" i="6"/>
  <c r="FL27" i="1"/>
  <c r="FL25" s="1"/>
  <c r="FL7" i="6"/>
  <c r="FJ27" i="1"/>
  <c r="FJ25" s="1"/>
  <c r="FJ7" i="6"/>
  <c r="FH27" i="1"/>
  <c r="FH7" i="6"/>
  <c r="FB27" i="1"/>
  <c r="FB25" s="1"/>
  <c r="FB7" i="6"/>
  <c r="EZ27" i="1"/>
  <c r="EZ25" s="1"/>
  <c r="EZ7" i="6"/>
  <c r="EX27" i="1"/>
  <c r="EX25" s="1"/>
  <c r="EX7" i="6"/>
  <c r="EV27" i="1"/>
  <c r="EV25" s="1"/>
  <c r="EV7" i="6"/>
  <c r="ET27" i="1"/>
  <c r="ET25" s="1"/>
  <c r="ET7" i="6"/>
  <c r="ER27" i="1"/>
  <c r="ER25" s="1"/>
  <c r="ER7" i="6"/>
  <c r="DT27" i="1"/>
  <c r="DT25" s="1"/>
  <c r="DT7" i="6"/>
  <c r="DN27" i="1"/>
  <c r="DN25" s="1"/>
  <c r="DN7" i="6"/>
  <c r="DJ27" i="1"/>
  <c r="DJ25" s="1"/>
  <c r="DJ7" i="6"/>
  <c r="DF27" i="1"/>
  <c r="DF25" s="1"/>
  <c r="DF7" i="6"/>
  <c r="DD27" i="1"/>
  <c r="DD25" s="1"/>
  <c r="DD7" i="6"/>
  <c r="DB27" i="1"/>
  <c r="DB25" s="1"/>
  <c r="DB7" i="6"/>
  <c r="CX27" i="1"/>
  <c r="CX25" s="1"/>
  <c r="CX7" i="6"/>
  <c r="CP27" i="1"/>
  <c r="CP25" s="1"/>
  <c r="CP7" i="6"/>
  <c r="CP43" s="1"/>
  <c r="CN27" i="1"/>
  <c r="CN25" s="1"/>
  <c r="CN7" i="6"/>
  <c r="CL27" i="1"/>
  <c r="GA25"/>
  <c r="FY25"/>
  <c r="FW25"/>
  <c r="FU25"/>
  <c r="FS25"/>
  <c r="FQ25"/>
  <c r="FO25"/>
  <c r="FM25"/>
  <c r="FK25"/>
  <c r="FI25"/>
  <c r="FE25"/>
  <c r="FA25"/>
  <c r="EY25"/>
  <c r="EW25"/>
  <c r="EU25"/>
  <c r="ES25"/>
  <c r="EQ25"/>
  <c r="EM25"/>
  <c r="EK25"/>
  <c r="EI25"/>
  <c r="EG25"/>
  <c r="EE25"/>
  <c r="EC25"/>
  <c r="EA25"/>
  <c r="DY25"/>
  <c r="DU25"/>
  <c r="DS25"/>
  <c r="DQ25"/>
  <c r="DO25"/>
  <c r="DM25"/>
  <c r="DK25"/>
  <c r="DI25"/>
  <c r="DG25"/>
  <c r="DE25"/>
  <c r="DC25"/>
  <c r="CY25"/>
  <c r="CU25"/>
  <c r="CQ25"/>
  <c r="CO25"/>
  <c r="CM25"/>
  <c r="CI25"/>
  <c r="CG25"/>
  <c r="CE25"/>
  <c r="CC25"/>
  <c r="BY25"/>
  <c r="BW25"/>
  <c r="BU25"/>
  <c r="BS25"/>
  <c r="BQ25"/>
  <c r="BO25"/>
  <c r="BM25"/>
  <c r="BK25"/>
  <c r="BI25"/>
  <c r="BG25"/>
  <c r="BE25"/>
  <c r="BC25"/>
  <c r="BA25"/>
  <c r="AY25"/>
  <c r="AW25"/>
  <c r="AU25"/>
  <c r="AS25"/>
  <c r="AQ25"/>
  <c r="AO25"/>
  <c r="AK25"/>
  <c r="AI25"/>
  <c r="AG25"/>
  <c r="AE25"/>
  <c r="AC25"/>
  <c r="BZ7" i="6"/>
  <c r="BV7"/>
  <c r="BR7"/>
  <c r="BJ7"/>
  <c r="BF7"/>
  <c r="BB7"/>
  <c r="AV7"/>
  <c r="AR7"/>
  <c r="AN7"/>
  <c r="AN43" s="1"/>
  <c r="AJ7"/>
  <c r="AJ43" s="1"/>
  <c r="AF7"/>
  <c r="AB7"/>
  <c r="AB43" s="1"/>
  <c r="X7"/>
  <c r="T7"/>
  <c r="P7"/>
  <c r="L7"/>
  <c r="W25" i="1"/>
  <c r="U25"/>
  <c r="Q25"/>
  <c r="M25"/>
  <c r="G25"/>
  <c r="E25"/>
  <c r="CF7" i="6"/>
  <c r="CD7"/>
  <c r="CD43" s="1"/>
  <c r="CB7"/>
  <c r="BX7"/>
  <c r="BT7"/>
  <c r="BT43" s="1"/>
  <c r="BP7"/>
  <c r="BP43" s="1"/>
  <c r="BL7"/>
  <c r="BH7"/>
  <c r="BH43" s="1"/>
  <c r="BD7"/>
  <c r="BD43" s="1"/>
  <c r="AZ7"/>
  <c r="AZ43" s="1"/>
  <c r="AT7"/>
  <c r="AP7"/>
  <c r="AL7"/>
  <c r="AD7"/>
  <c r="Z7"/>
  <c r="V7"/>
  <c r="V43" s="1"/>
  <c r="R7"/>
  <c r="N7"/>
  <c r="H7"/>
  <c r="BX43"/>
  <c r="AR43"/>
  <c r="EO15" i="8"/>
  <c r="DV15" s="1"/>
  <c r="CZ15"/>
  <c r="EO23"/>
  <c r="DV23" s="1"/>
  <c r="CZ23"/>
  <c r="J23"/>
  <c r="D10" i="6"/>
  <c r="EO17"/>
  <c r="DV17" s="1"/>
  <c r="CR17"/>
  <c r="AA16"/>
  <c r="AA52" i="1" s="1"/>
  <c r="D16" i="6"/>
  <c r="D52" i="1" s="1"/>
  <c r="EO15" i="6"/>
  <c r="DV15" s="1"/>
  <c r="CR15"/>
  <c r="AA14"/>
  <c r="AA12" s="1"/>
  <c r="D14"/>
  <c r="EO29"/>
  <c r="DV29" s="1"/>
  <c r="CR29"/>
  <c r="D29"/>
  <c r="EO28"/>
  <c r="CR28"/>
  <c r="CR40" s="1"/>
  <c r="CR51" i="1" s="1"/>
  <c r="EO27" i="6"/>
  <c r="DV27" s="1"/>
  <c r="CZ27"/>
  <c r="J27"/>
  <c r="EO25"/>
  <c r="DV25" s="1"/>
  <c r="CZ25"/>
  <c r="J25"/>
  <c r="CZ24"/>
  <c r="J24"/>
  <c r="D24"/>
  <c r="CR23"/>
  <c r="D23"/>
  <c r="EO22"/>
  <c r="DV22" s="1"/>
  <c r="CR22"/>
  <c r="D22"/>
  <c r="EO21"/>
  <c r="DV21" s="1"/>
  <c r="CR21"/>
  <c r="D21"/>
  <c r="EO20"/>
  <c r="CZ20"/>
  <c r="CZ18" s="1"/>
  <c r="CZ32"/>
  <c r="CZ37" s="1"/>
  <c r="CZ48" i="1" s="1"/>
  <c r="J34" i="6"/>
  <c r="J38" s="1"/>
  <c r="J49" i="1" s="1"/>
  <c r="CR34" i="6"/>
  <c r="CR38" s="1"/>
  <c r="CR49" i="1" s="1"/>
  <c r="EO34" i="6"/>
  <c r="EO38" s="1"/>
  <c r="EO49" i="1" s="1"/>
  <c r="DW30" i="6"/>
  <c r="DW29" i="1" s="1"/>
  <c r="AM30" i="6"/>
  <c r="AM29" i="1" s="1"/>
  <c r="CL28"/>
  <c r="FZ25"/>
  <c r="FP25"/>
  <c r="FH25"/>
  <c r="DX25"/>
  <c r="CF25"/>
  <c r="CD25"/>
  <c r="CB25"/>
  <c r="BZ25"/>
  <c r="BX25"/>
  <c r="BV25"/>
  <c r="BT25"/>
  <c r="BR25"/>
  <c r="BP25"/>
  <c r="BL25"/>
  <c r="BJ25"/>
  <c r="BH25"/>
  <c r="BF25"/>
  <c r="BD25"/>
  <c r="BB25"/>
  <c r="AZ25"/>
  <c r="AV25"/>
  <c r="AT25"/>
  <c r="AR25"/>
  <c r="AP25"/>
  <c r="AN25"/>
  <c r="AL25"/>
  <c r="AJ25"/>
  <c r="AF25"/>
  <c r="AD25"/>
  <c r="AB25"/>
  <c r="Z25"/>
  <c r="X25"/>
  <c r="V25"/>
  <c r="T25"/>
  <c r="R25"/>
  <c r="P25"/>
  <c r="N25"/>
  <c r="L25"/>
  <c r="H25"/>
  <c r="GA7" i="6"/>
  <c r="FY7"/>
  <c r="FW7"/>
  <c r="FW43" s="1"/>
  <c r="FU7"/>
  <c r="FS7"/>
  <c r="FQ7"/>
  <c r="FO7"/>
  <c r="FO43" s="1"/>
  <c r="FM7"/>
  <c r="FK7"/>
  <c r="FI7"/>
  <c r="FE7"/>
  <c r="FE43" s="1"/>
  <c r="FA7"/>
  <c r="FA43" s="1"/>
  <c r="EY7"/>
  <c r="EW7"/>
  <c r="EU7"/>
  <c r="ES7"/>
  <c r="EQ7"/>
  <c r="EQ43" s="1"/>
  <c r="EM7"/>
  <c r="EM43" s="1"/>
  <c r="EK7"/>
  <c r="EI7"/>
  <c r="EI43" s="1"/>
  <c r="EG7"/>
  <c r="EG43" s="1"/>
  <c r="EE7"/>
  <c r="EC7"/>
  <c r="EC43" s="1"/>
  <c r="EA7"/>
  <c r="DY7"/>
  <c r="DU7"/>
  <c r="DU43" s="1"/>
  <c r="DS7"/>
  <c r="DS43" s="1"/>
  <c r="DQ7"/>
  <c r="DO7"/>
  <c r="DM7"/>
  <c r="DK7"/>
  <c r="DI7"/>
  <c r="DG7"/>
  <c r="DG43" s="1"/>
  <c r="DE7"/>
  <c r="DC7"/>
  <c r="CY7"/>
  <c r="CU7"/>
  <c r="CQ7"/>
  <c r="CO7"/>
  <c r="CM7"/>
  <c r="CI7"/>
  <c r="CI43" s="1"/>
  <c r="CG7"/>
  <c r="CE7"/>
  <c r="CC7"/>
  <c r="BY7"/>
  <c r="BW7"/>
  <c r="BU7"/>
  <c r="BS7"/>
  <c r="BS43" s="1"/>
  <c r="BQ7"/>
  <c r="BO7"/>
  <c r="BM7"/>
  <c r="BK7"/>
  <c r="BI7"/>
  <c r="BG7"/>
  <c r="BE7"/>
  <c r="BC7"/>
  <c r="BA7"/>
  <c r="AY7"/>
  <c r="AW7"/>
  <c r="AU7"/>
  <c r="AS7"/>
  <c r="AQ7"/>
  <c r="AO7"/>
  <c r="AK7"/>
  <c r="AI7"/>
  <c r="AG7"/>
  <c r="AE7"/>
  <c r="AC7"/>
  <c r="Y7"/>
  <c r="W7"/>
  <c r="U7"/>
  <c r="Q7"/>
  <c r="M7"/>
  <c r="G7"/>
  <c r="E7"/>
  <c r="GA43"/>
  <c r="FS43"/>
  <c r="FK43"/>
  <c r="EY43"/>
  <c r="EW43"/>
  <c r="EU43"/>
  <c r="EK43"/>
  <c r="EE43"/>
  <c r="DY43"/>
  <c r="DK43"/>
  <c r="DC43"/>
  <c r="BQ43"/>
  <c r="EO17" i="8"/>
  <c r="DV17" s="1"/>
  <c r="CZ17"/>
  <c r="D17"/>
  <c r="EO16"/>
  <c r="CZ16"/>
  <c r="CR15"/>
  <c r="CR14"/>
  <c r="D14"/>
  <c r="CR23"/>
  <c r="D23"/>
  <c r="EO22"/>
  <c r="DV22" s="1"/>
  <c r="CZ22"/>
  <c r="EO21"/>
  <c r="DV21" s="1"/>
  <c r="CZ21"/>
  <c r="CR21"/>
  <c r="D21"/>
  <c r="EO12" i="2"/>
  <c r="DV12" s="1"/>
  <c r="CR12"/>
  <c r="EO13"/>
  <c r="DV13" s="1"/>
  <c r="CZ13"/>
  <c r="AA13"/>
  <c r="J13" s="1"/>
  <c r="J12"/>
  <c r="J21" i="8"/>
  <c r="J22"/>
  <c r="J15"/>
  <c r="J28" i="6"/>
  <c r="J40" s="1"/>
  <c r="J51" i="1" s="1"/>
  <c r="J21" i="6"/>
  <c r="CZ16"/>
  <c r="CZ52" i="1" s="1"/>
  <c r="J15" i="6"/>
  <c r="BA43"/>
  <c r="D13"/>
  <c r="CR19"/>
  <c r="AA9"/>
  <c r="AA8" s="1"/>
  <c r="EO13"/>
  <c r="D19"/>
  <c r="DV13"/>
  <c r="CZ13"/>
  <c r="CR13"/>
  <c r="AA13"/>
  <c r="EO19"/>
  <c r="CR10"/>
  <c r="CR9"/>
  <c r="CR8" s="1"/>
  <c r="D9"/>
  <c r="EO10"/>
  <c r="DV10" s="1"/>
  <c r="CZ10"/>
  <c r="EO9"/>
  <c r="EO8" s="1"/>
  <c r="CZ9"/>
  <c r="CZ8" s="1"/>
  <c r="J10"/>
  <c r="CZ19"/>
  <c r="N43"/>
  <c r="AQ43"/>
  <c r="BL43"/>
  <c r="CB43"/>
  <c r="CO43"/>
  <c r="DI43"/>
  <c r="DT43"/>
  <c r="H43"/>
  <c r="AP43"/>
  <c r="BG43"/>
  <c r="CC43"/>
  <c r="DE43"/>
  <c r="DO43"/>
  <c r="EA43"/>
  <c r="ES43"/>
  <c r="FX13" i="8"/>
  <c r="FX23" i="1" s="1"/>
  <c r="FG13" i="8"/>
  <c r="FG23" i="1" s="1"/>
  <c r="FC13" i="8"/>
  <c r="FC23" i="1" s="1"/>
  <c r="EP13" i="8"/>
  <c r="EP23" i="1" s="1"/>
  <c r="DW13" i="8"/>
  <c r="DW23" i="1" s="1"/>
  <c r="DP13" i="8"/>
  <c r="DP23" i="1" s="1"/>
  <c r="DL13" i="8"/>
  <c r="DL23" i="1" s="1"/>
  <c r="DH13" i="8"/>
  <c r="DH23" i="1" s="1"/>
  <c r="DA13" i="8"/>
  <c r="DA23" i="1" s="1"/>
  <c r="CW13" i="8"/>
  <c r="CW23" i="1" s="1"/>
  <c r="CS13" i="8"/>
  <c r="CS23" i="1" s="1"/>
  <c r="CL13" i="8"/>
  <c r="CL23" i="1" s="1"/>
  <c r="CH13" i="8"/>
  <c r="CH23" i="1" s="1"/>
  <c r="CA13" i="8"/>
  <c r="CA23" i="1" s="1"/>
  <c r="BN13" i="8"/>
  <c r="BN23" i="1" s="1"/>
  <c r="AM13" i="8"/>
  <c r="AM23" i="1" s="1"/>
  <c r="S13" i="8"/>
  <c r="S23" i="1" s="1"/>
  <c r="O13" i="8"/>
  <c r="O23" i="1" s="1"/>
  <c r="K13" i="8"/>
  <c r="I13"/>
  <c r="I23" i="1" s="1"/>
  <c r="F13" i="8"/>
  <c r="F23" i="1" s="1"/>
  <c r="FX20" i="8"/>
  <c r="FX24" i="1" s="1"/>
  <c r="FG20" i="8"/>
  <c r="FG24" i="1" s="1"/>
  <c r="FC20" i="8"/>
  <c r="FC24" i="1" s="1"/>
  <c r="EP20" i="8"/>
  <c r="EP24" i="1" s="1"/>
  <c r="DW20" i="8"/>
  <c r="DW24" i="1" s="1"/>
  <c r="DP20" i="8"/>
  <c r="DP24" i="1" s="1"/>
  <c r="DL20" i="8"/>
  <c r="DL24" i="1" s="1"/>
  <c r="DH20" i="8"/>
  <c r="DH24" i="1" s="1"/>
  <c r="DA20" i="8"/>
  <c r="DA24" i="1" s="1"/>
  <c r="CW20" i="8"/>
  <c r="CW24" i="1" s="1"/>
  <c r="CS20" i="8"/>
  <c r="CL20"/>
  <c r="CH20"/>
  <c r="CH24" i="1" s="1"/>
  <c r="CA20" i="8"/>
  <c r="CA24" i="1" s="1"/>
  <c r="BN20" i="8"/>
  <c r="BN24" i="1" s="1"/>
  <c r="AM20" i="8"/>
  <c r="AM24" i="1" s="1"/>
  <c r="S20" i="8"/>
  <c r="S24" i="1" s="1"/>
  <c r="O20" i="8"/>
  <c r="O24" i="1" s="1"/>
  <c r="K20" i="8"/>
  <c r="I20"/>
  <c r="I24" i="1" s="1"/>
  <c r="F20" i="8"/>
  <c r="F24" i="1" s="1"/>
  <c r="FX11" i="8"/>
  <c r="FG11"/>
  <c r="FC11"/>
  <c r="FC10" s="1"/>
  <c r="FC22" i="1" s="1"/>
  <c r="EP11" i="8"/>
  <c r="DW11"/>
  <c r="DW10" s="1"/>
  <c r="DW22" i="1" s="1"/>
  <c r="DR11" i="8"/>
  <c r="DL11"/>
  <c r="DL10" s="1"/>
  <c r="DL22" i="1" s="1"/>
  <c r="DH11" i="8"/>
  <c r="CW11"/>
  <c r="CW10" s="1"/>
  <c r="CW22" i="1" s="1"/>
  <c r="CS11" i="8"/>
  <c r="CL11"/>
  <c r="CK11" s="1"/>
  <c r="CK10" s="1"/>
  <c r="CK22" i="1" s="1"/>
  <c r="CH11" i="8"/>
  <c r="CH10" s="1"/>
  <c r="CH22" i="1" s="1"/>
  <c r="CA11" i="8"/>
  <c r="CA10" s="1"/>
  <c r="CA22" i="1" s="1"/>
  <c r="BN11" i="8"/>
  <c r="AM11"/>
  <c r="AM10" s="1"/>
  <c r="AM22" i="1" s="1"/>
  <c r="AH11" i="8"/>
  <c r="S11"/>
  <c r="S10" s="1"/>
  <c r="O11"/>
  <c r="K11"/>
  <c r="K10" s="1"/>
  <c r="I11"/>
  <c r="F11"/>
  <c r="GA10"/>
  <c r="GA22" i="1" s="1"/>
  <c r="FZ10" i="8"/>
  <c r="FZ22" i="1" s="1"/>
  <c r="FY10" i="8"/>
  <c r="FY22" i="1" s="1"/>
  <c r="FX10" i="8"/>
  <c r="FX22" i="1" s="1"/>
  <c r="FW10" i="8"/>
  <c r="FW22" i="1" s="1"/>
  <c r="FV10" i="8"/>
  <c r="FV22" i="1" s="1"/>
  <c r="FU10" i="8"/>
  <c r="FU22" i="1" s="1"/>
  <c r="FT10" i="8"/>
  <c r="FT22" i="1" s="1"/>
  <c r="FS10" i="8"/>
  <c r="FS22" i="1" s="1"/>
  <c r="FR10" i="8"/>
  <c r="FR22" i="1" s="1"/>
  <c r="FQ10" i="8"/>
  <c r="FQ22" i="1" s="1"/>
  <c r="FP10" i="8"/>
  <c r="FP22" i="1" s="1"/>
  <c r="FO10" i="8"/>
  <c r="FO22" i="1" s="1"/>
  <c r="FN10" i="8"/>
  <c r="FN22" i="1" s="1"/>
  <c r="FM10" i="8"/>
  <c r="FM22" i="1" s="1"/>
  <c r="FL10" i="8"/>
  <c r="FL22" i="1" s="1"/>
  <c r="FK10" i="8"/>
  <c r="FK22" i="1" s="1"/>
  <c r="FJ10" i="8"/>
  <c r="FJ22" i="1" s="1"/>
  <c r="FI10" i="8"/>
  <c r="FI22" i="1" s="1"/>
  <c r="FH10" i="8"/>
  <c r="FH22" i="1" s="1"/>
  <c r="FG10" i="8"/>
  <c r="FG22" i="1" s="1"/>
  <c r="FF10" i="8"/>
  <c r="FF22" i="1" s="1"/>
  <c r="FE10" i="8"/>
  <c r="FE22" i="1" s="1"/>
  <c r="FD10" i="8"/>
  <c r="FD22" i="1" s="1"/>
  <c r="FB10" i="8"/>
  <c r="FB22" i="1" s="1"/>
  <c r="FA10" i="8"/>
  <c r="FA22" i="1" s="1"/>
  <c r="EZ10" i="8"/>
  <c r="EZ22" i="1" s="1"/>
  <c r="EY10" i="8"/>
  <c r="EY22" i="1" s="1"/>
  <c r="EX10" i="8"/>
  <c r="EX22" i="1" s="1"/>
  <c r="EW10" i="8"/>
  <c r="EW22" i="1" s="1"/>
  <c r="EV10" i="8"/>
  <c r="EV22" i="1" s="1"/>
  <c r="EU10" i="8"/>
  <c r="EU22" i="1" s="1"/>
  <c r="ET10" i="8"/>
  <c r="ET22" i="1" s="1"/>
  <c r="ES10" i="8"/>
  <c r="ES22" i="1" s="1"/>
  <c r="ER10" i="8"/>
  <c r="ER22" i="1" s="1"/>
  <c r="EQ10" i="8"/>
  <c r="EQ22" i="1" s="1"/>
  <c r="EN10" i="8"/>
  <c r="EM10"/>
  <c r="EM22" i="1" s="1"/>
  <c r="EL10" i="8"/>
  <c r="EL22" i="1" s="1"/>
  <c r="EK10" i="8"/>
  <c r="EK22" i="1" s="1"/>
  <c r="EJ10" i="8"/>
  <c r="EI10"/>
  <c r="EI22" i="1" s="1"/>
  <c r="EH10" i="8"/>
  <c r="EH22" i="1" s="1"/>
  <c r="EG10" i="8"/>
  <c r="EG22" i="1" s="1"/>
  <c r="EF10" i="8"/>
  <c r="EE10"/>
  <c r="EE22" i="1" s="1"/>
  <c r="ED10" i="8"/>
  <c r="ED22" i="1" s="1"/>
  <c r="EC10" i="8"/>
  <c r="EC22" i="1" s="1"/>
  <c r="EB10" i="8"/>
  <c r="EA10"/>
  <c r="EA22" i="1" s="1"/>
  <c r="DZ10" i="8"/>
  <c r="DZ22" i="1" s="1"/>
  <c r="DY10" i="8"/>
  <c r="DY22" i="1" s="1"/>
  <c r="DX10" i="8"/>
  <c r="DU10"/>
  <c r="DU22" i="1" s="1"/>
  <c r="DT10" i="8"/>
  <c r="DT22" i="1" s="1"/>
  <c r="DS10" i="8"/>
  <c r="DS22" i="1" s="1"/>
  <c r="DQ10" i="8"/>
  <c r="DQ22" i="1" s="1"/>
  <c r="DO10" i="8"/>
  <c r="DO22" i="1" s="1"/>
  <c r="DN10" i="8"/>
  <c r="DN22" i="1" s="1"/>
  <c r="DM10" i="8"/>
  <c r="DM22" i="1" s="1"/>
  <c r="DK10" i="8"/>
  <c r="DK22" i="1" s="1"/>
  <c r="DJ10" i="8"/>
  <c r="DI10"/>
  <c r="DI22" i="1" s="1"/>
  <c r="DH10" i="8"/>
  <c r="DH22" i="1" s="1"/>
  <c r="DG10" i="8"/>
  <c r="DG22" i="1" s="1"/>
  <c r="DF10" i="8"/>
  <c r="DF22" i="1" s="1"/>
  <c r="DE10" i="8"/>
  <c r="DE22" i="1" s="1"/>
  <c r="DD10" i="8"/>
  <c r="DD22" i="1" s="1"/>
  <c r="DC10" i="8"/>
  <c r="DC22" i="1" s="1"/>
  <c r="DB10" i="8"/>
  <c r="DA10"/>
  <c r="DA22" i="1" s="1"/>
  <c r="CY10" i="8"/>
  <c r="CY22" i="1" s="1"/>
  <c r="CX10" i="8"/>
  <c r="CX22" i="1" s="1"/>
  <c r="CV10" i="8"/>
  <c r="CV22" i="1" s="1"/>
  <c r="CU10" i="8"/>
  <c r="CU22" i="1" s="1"/>
  <c r="CT10" i="8"/>
  <c r="CT22" i="1" s="1"/>
  <c r="CS10" i="8"/>
  <c r="CS22" i="1" s="1"/>
  <c r="CQ10" i="8"/>
  <c r="CQ22" i="1" s="1"/>
  <c r="CP10" i="8"/>
  <c r="CP22" i="1" s="1"/>
  <c r="CO10" i="8"/>
  <c r="CO22" i="1" s="1"/>
  <c r="CN10" i="8"/>
  <c r="CM10"/>
  <c r="CM22" i="1" s="1"/>
  <c r="CJ10" i="8"/>
  <c r="CJ22" i="1" s="1"/>
  <c r="CI10" i="8"/>
  <c r="CI22" i="1" s="1"/>
  <c r="CG10" i="8"/>
  <c r="CG22" i="1" s="1"/>
  <c r="CF10" i="8"/>
  <c r="CF22" i="1" s="1"/>
  <c r="CE10" i="8"/>
  <c r="CD10"/>
  <c r="CD22" i="1" s="1"/>
  <c r="CC10" i="8"/>
  <c r="CC22" i="1" s="1"/>
  <c r="CB10" i="8"/>
  <c r="CB22" i="1" s="1"/>
  <c r="BZ10" i="8"/>
  <c r="BZ22" i="1" s="1"/>
  <c r="BY10" i="8"/>
  <c r="BY22" i="1" s="1"/>
  <c r="BX10" i="8"/>
  <c r="BX22" i="1" s="1"/>
  <c r="BW10" i="8"/>
  <c r="BV10"/>
  <c r="BV22" i="1" s="1"/>
  <c r="BU10" i="8"/>
  <c r="BU22" i="1" s="1"/>
  <c r="BT10" i="8"/>
  <c r="BT22" i="1" s="1"/>
  <c r="BS10" i="8"/>
  <c r="BS22" i="1" s="1"/>
  <c r="BR10" i="8"/>
  <c r="BR22" i="1" s="1"/>
  <c r="BQ10" i="8"/>
  <c r="BQ22" i="1" s="1"/>
  <c r="BP10" i="8"/>
  <c r="BP22" i="1" s="1"/>
  <c r="BO10" i="8"/>
  <c r="BM10"/>
  <c r="BM22" i="1" s="1"/>
  <c r="BL10" i="8"/>
  <c r="BL22" i="1" s="1"/>
  <c r="BK10" i="8"/>
  <c r="BJ10"/>
  <c r="BJ22" i="1" s="1"/>
  <c r="BI10" i="8"/>
  <c r="BI22" i="1" s="1"/>
  <c r="BH10" i="8"/>
  <c r="BH22" i="1" s="1"/>
  <c r="BG10" i="8"/>
  <c r="BF10"/>
  <c r="BF22" i="1" s="1"/>
  <c r="BE10" i="8"/>
  <c r="BE22" i="1" s="1"/>
  <c r="BD10" i="8"/>
  <c r="BD22" i="1" s="1"/>
  <c r="BC10" i="8"/>
  <c r="BC22" i="1" s="1"/>
  <c r="BB10" i="8"/>
  <c r="BB22" i="1" s="1"/>
  <c r="BA10" i="8"/>
  <c r="BA22" i="1" s="1"/>
  <c r="AZ10" i="8"/>
  <c r="AZ22" i="1" s="1"/>
  <c r="AY10" i="8"/>
  <c r="AW10"/>
  <c r="AW22" i="1" s="1"/>
  <c r="AV10" i="8"/>
  <c r="AV22" i="1" s="1"/>
  <c r="AU10" i="8"/>
  <c r="AU22" i="1" s="1"/>
  <c r="AT10" i="8"/>
  <c r="AT22" i="1" s="1"/>
  <c r="AS10" i="8"/>
  <c r="AS22" i="1" s="1"/>
  <c r="AR10" i="8"/>
  <c r="AR22" i="1" s="1"/>
  <c r="AQ10" i="8"/>
  <c r="AQ22" i="1" s="1"/>
  <c r="AP10" i="8"/>
  <c r="AP22" i="1" s="1"/>
  <c r="AO10" i="8"/>
  <c r="AO22" i="1" s="1"/>
  <c r="AN10" i="8"/>
  <c r="AN22" i="1" s="1"/>
  <c r="AL10" i="8"/>
  <c r="AL22" i="1" s="1"/>
  <c r="AK10" i="8"/>
  <c r="AK22" i="1" s="1"/>
  <c r="AJ10" i="8"/>
  <c r="AJ22" i="1" s="1"/>
  <c r="AI10" i="8"/>
  <c r="AI22" i="1" s="1"/>
  <c r="AH10" i="8"/>
  <c r="AH22" i="1" s="1"/>
  <c r="AG10" i="8"/>
  <c r="AG22" i="1" s="1"/>
  <c r="AF10" i="8"/>
  <c r="AF22" i="1" s="1"/>
  <c r="AE10" i="8"/>
  <c r="AE22" i="1" s="1"/>
  <c r="AD10" i="8"/>
  <c r="AD22" i="1" s="1"/>
  <c r="AC10" i="8"/>
  <c r="AC22" i="1" s="1"/>
  <c r="AB10" i="8"/>
  <c r="AB22" i="1" s="1"/>
  <c r="Z10" i="8"/>
  <c r="Z22" i="1" s="1"/>
  <c r="Y10" i="8"/>
  <c r="Y22" i="1" s="1"/>
  <c r="X10" i="8"/>
  <c r="X22" i="1" s="1"/>
  <c r="W10" i="8"/>
  <c r="W22" i="1" s="1"/>
  <c r="V10" i="8"/>
  <c r="V22" i="1" s="1"/>
  <c r="U10" i="8"/>
  <c r="U22" i="1" s="1"/>
  <c r="T10" i="8"/>
  <c r="T22" i="1" s="1"/>
  <c r="R10" i="8"/>
  <c r="R22" i="1" s="1"/>
  <c r="Q10" i="8"/>
  <c r="Q22" i="1" s="1"/>
  <c r="P10" i="8"/>
  <c r="P22" i="1" s="1"/>
  <c r="O10" i="8"/>
  <c r="O22" i="1" s="1"/>
  <c r="N10" i="8"/>
  <c r="N22" i="1" s="1"/>
  <c r="M10" i="8"/>
  <c r="M22" i="1" s="1"/>
  <c r="L10" i="8"/>
  <c r="L22" i="1" s="1"/>
  <c r="I10" i="8"/>
  <c r="I22" i="1" s="1"/>
  <c r="H10" i="8"/>
  <c r="H22" i="1" s="1"/>
  <c r="G10" i="8"/>
  <c r="G22" i="1" s="1"/>
  <c r="E10" i="8"/>
  <c r="E22" i="1" s="1"/>
  <c r="FX9" i="8"/>
  <c r="FG9"/>
  <c r="FG8" s="1"/>
  <c r="FG21" i="1" s="1"/>
  <c r="FC9" i="8"/>
  <c r="EP9"/>
  <c r="EP8" s="1"/>
  <c r="EP21" i="1" s="1"/>
  <c r="DW9" i="8"/>
  <c r="DP9"/>
  <c r="DP8" s="1"/>
  <c r="DP21" i="1" s="1"/>
  <c r="DL9" i="8"/>
  <c r="DH9"/>
  <c r="DH8" s="1"/>
  <c r="DA9"/>
  <c r="CW9"/>
  <c r="CS9"/>
  <c r="CL9"/>
  <c r="CH9"/>
  <c r="CA9"/>
  <c r="CA8" s="1"/>
  <c r="BN9"/>
  <c r="BN8" s="1"/>
  <c r="BN21" i="1" s="1"/>
  <c r="AM9" i="8"/>
  <c r="S9"/>
  <c r="S8" s="1"/>
  <c r="S21" i="1" s="1"/>
  <c r="O9" i="8"/>
  <c r="K9"/>
  <c r="K26" s="1"/>
  <c r="I9"/>
  <c r="F9"/>
  <c r="GA8"/>
  <c r="GA21" i="1" s="1"/>
  <c r="FZ8" i="8"/>
  <c r="FZ21" i="1" s="1"/>
  <c r="FY8" i="8"/>
  <c r="FY21" i="1" s="1"/>
  <c r="FW8" i="8"/>
  <c r="FW21" i="1" s="1"/>
  <c r="FW20" s="1"/>
  <c r="FV8" i="8"/>
  <c r="FU8"/>
  <c r="FU21" i="1" s="1"/>
  <c r="FU20" s="1"/>
  <c r="FT8" i="8"/>
  <c r="FS8"/>
  <c r="FS21" i="1" s="1"/>
  <c r="FS20" s="1"/>
  <c r="FR8" i="8"/>
  <c r="FR21" i="1" s="1"/>
  <c r="FQ8" i="8"/>
  <c r="FQ21" i="1" s="1"/>
  <c r="FQ20" s="1"/>
  <c r="FP8" i="8"/>
  <c r="FO8"/>
  <c r="FO21" i="1" s="1"/>
  <c r="FO20" s="1"/>
  <c r="FN8" i="8"/>
  <c r="FM8"/>
  <c r="FM21" i="1" s="1"/>
  <c r="FM20" s="1"/>
  <c r="FL8" i="8"/>
  <c r="FK8"/>
  <c r="FK21" i="1" s="1"/>
  <c r="FK20" s="1"/>
  <c r="FJ8" i="8"/>
  <c r="FJ21" i="1" s="1"/>
  <c r="FI8" i="8"/>
  <c r="FI21" i="1" s="1"/>
  <c r="FI20" s="1"/>
  <c r="FH8" i="8"/>
  <c r="FF8"/>
  <c r="FE8"/>
  <c r="FE21" i="1" s="1"/>
  <c r="FD8" i="8"/>
  <c r="FD21" i="1" s="1"/>
  <c r="FB8" i="8"/>
  <c r="FB21" i="1" s="1"/>
  <c r="FA8" i="8"/>
  <c r="FA21" i="1" s="1"/>
  <c r="EZ8" i="8"/>
  <c r="EY8"/>
  <c r="EY21" i="1" s="1"/>
  <c r="EX8" i="8"/>
  <c r="EX21" i="1" s="1"/>
  <c r="EW8" i="8"/>
  <c r="EW21" i="1" s="1"/>
  <c r="EV8" i="8"/>
  <c r="EU8"/>
  <c r="EU21" i="1" s="1"/>
  <c r="ET8" i="8"/>
  <c r="ET21" i="1" s="1"/>
  <c r="ES8" i="8"/>
  <c r="ES21" i="1" s="1"/>
  <c r="ER8" i="8"/>
  <c r="EQ8"/>
  <c r="EQ21" i="1" s="1"/>
  <c r="EN8" i="8"/>
  <c r="EN21" i="1" s="1"/>
  <c r="EM8" i="8"/>
  <c r="EL8"/>
  <c r="EL21" i="1" s="1"/>
  <c r="EK8" i="8"/>
  <c r="EJ8"/>
  <c r="EJ21" i="1" s="1"/>
  <c r="EI8" i="8"/>
  <c r="EH8"/>
  <c r="EH21" i="1" s="1"/>
  <c r="EG8" i="8"/>
  <c r="EF8"/>
  <c r="EF21" i="1" s="1"/>
  <c r="EE8" i="8"/>
  <c r="ED8"/>
  <c r="ED21" i="1" s="1"/>
  <c r="EC8" i="8"/>
  <c r="EB8"/>
  <c r="EB21" i="1" s="1"/>
  <c r="EA8" i="8"/>
  <c r="DZ8"/>
  <c r="DZ21" i="1" s="1"/>
  <c r="DY8" i="8"/>
  <c r="DX8"/>
  <c r="DX21" i="1" s="1"/>
  <c r="DW8" i="8"/>
  <c r="DW21" i="1" s="1"/>
  <c r="DU8" i="8"/>
  <c r="DT8"/>
  <c r="DS8"/>
  <c r="DR8"/>
  <c r="DR21" i="1" s="1"/>
  <c r="DQ8" i="8"/>
  <c r="DO8"/>
  <c r="DN8"/>
  <c r="DN21" i="1" s="1"/>
  <c r="DM8" i="8"/>
  <c r="DL8"/>
  <c r="DK8"/>
  <c r="DJ8"/>
  <c r="DJ21" i="1" s="1"/>
  <c r="DI8" i="8"/>
  <c r="DG8"/>
  <c r="DF8"/>
  <c r="DF21" i="1" s="1"/>
  <c r="DE8" i="8"/>
  <c r="DD8"/>
  <c r="DC8"/>
  <c r="DB8"/>
  <c r="DB21" i="1" s="1"/>
  <c r="CY8" i="8"/>
  <c r="CY21" i="1" s="1"/>
  <c r="CY20" s="1"/>
  <c r="CX8" i="8"/>
  <c r="CX21" i="1" s="1"/>
  <c r="CX20" s="1"/>
  <c r="CV8" i="8"/>
  <c r="CU8"/>
  <c r="CU21" i="1" s="1"/>
  <c r="CU20" s="1"/>
  <c r="CT8" i="8"/>
  <c r="CT21" i="1" s="1"/>
  <c r="CS8" i="8"/>
  <c r="CS21" i="1" s="1"/>
  <c r="CQ8" i="8"/>
  <c r="CP8"/>
  <c r="CP21" i="1" s="1"/>
  <c r="CP20" s="1"/>
  <c r="CO8" i="8"/>
  <c r="CN8"/>
  <c r="CN21" i="1" s="1"/>
  <c r="CM8" i="8"/>
  <c r="CJ8"/>
  <c r="CI8"/>
  <c r="CI21" i="1" s="1"/>
  <c r="CI20" s="1"/>
  <c r="CH8" i="8"/>
  <c r="CH21" i="1" s="1"/>
  <c r="CG8" i="8"/>
  <c r="CF8"/>
  <c r="CE8"/>
  <c r="CE21" i="1" s="1"/>
  <c r="CD8" i="8"/>
  <c r="CC8"/>
  <c r="CB8"/>
  <c r="BZ8"/>
  <c r="BY8"/>
  <c r="BX8"/>
  <c r="BW8"/>
  <c r="BW21" i="1" s="1"/>
  <c r="BV8" i="8"/>
  <c r="BU8"/>
  <c r="BT8"/>
  <c r="BS8"/>
  <c r="BS21" i="1" s="1"/>
  <c r="BR8" i="8"/>
  <c r="BQ8"/>
  <c r="BP8"/>
  <c r="BO8"/>
  <c r="BO21" i="1" s="1"/>
  <c r="BM8" i="8"/>
  <c r="BL8"/>
  <c r="BK8"/>
  <c r="BK21" i="1" s="1"/>
  <c r="BJ8" i="8"/>
  <c r="BI8"/>
  <c r="BH8"/>
  <c r="BG8"/>
  <c r="BG21" i="1" s="1"/>
  <c r="BF8" i="8"/>
  <c r="BE8"/>
  <c r="BD8"/>
  <c r="BC8"/>
  <c r="BC21" i="1" s="1"/>
  <c r="BB8" i="8"/>
  <c r="BA8"/>
  <c r="AZ8"/>
  <c r="AY8"/>
  <c r="AY21" i="1" s="1"/>
  <c r="AW8" i="8"/>
  <c r="AW21" i="1" s="1"/>
  <c r="AV8" i="8"/>
  <c r="AU8"/>
  <c r="AU21" i="1" s="1"/>
  <c r="AT8" i="8"/>
  <c r="AS8"/>
  <c r="AS21" i="1" s="1"/>
  <c r="AR8" i="8"/>
  <c r="AQ8"/>
  <c r="AP8"/>
  <c r="AO8"/>
  <c r="AO21" i="1" s="1"/>
  <c r="AN8" i="8"/>
  <c r="AL8"/>
  <c r="AK8"/>
  <c r="AK21" i="1" s="1"/>
  <c r="AJ8" i="8"/>
  <c r="AI8"/>
  <c r="AI21" i="1" s="1"/>
  <c r="AH8" i="8"/>
  <c r="AG8"/>
  <c r="AG21" i="1" s="1"/>
  <c r="AF8" i="8"/>
  <c r="AE8"/>
  <c r="AE21" i="1" s="1"/>
  <c r="AD8" i="8"/>
  <c r="AC8"/>
  <c r="AC21" i="1" s="1"/>
  <c r="AB8" i="8"/>
  <c r="Z8"/>
  <c r="Z21" i="1" s="1"/>
  <c r="Y8" i="8"/>
  <c r="X8"/>
  <c r="X21" i="1" s="1"/>
  <c r="W8" i="8"/>
  <c r="W21" i="1" s="1"/>
  <c r="V8" i="8"/>
  <c r="V21" i="1" s="1"/>
  <c r="U8" i="8"/>
  <c r="T8"/>
  <c r="T21" i="1" s="1"/>
  <c r="R8" i="8"/>
  <c r="R21" i="1" s="1"/>
  <c r="Q8" i="8"/>
  <c r="P8"/>
  <c r="P21" i="1" s="1"/>
  <c r="N8" i="8"/>
  <c r="M8"/>
  <c r="M21" i="1" s="1"/>
  <c r="M20" s="1"/>
  <c r="L8" i="8"/>
  <c r="K8"/>
  <c r="K21" i="1" s="1"/>
  <c r="I8" i="8"/>
  <c r="I21" i="1" s="1"/>
  <c r="H8" i="8"/>
  <c r="G8"/>
  <c r="F8"/>
  <c r="F21" i="1" s="1"/>
  <c r="E8" i="8"/>
  <c r="E16" i="7"/>
  <c r="G16"/>
  <c r="G15" s="1"/>
  <c r="H16"/>
  <c r="H15" s="1"/>
  <c r="L16"/>
  <c r="L43" i="1" s="1"/>
  <c r="M16" i="7"/>
  <c r="M15" s="1"/>
  <c r="N16"/>
  <c r="N15" s="1"/>
  <c r="P16"/>
  <c r="P15" s="1"/>
  <c r="Q16"/>
  <c r="Q15" s="1"/>
  <c r="R16"/>
  <c r="R15" s="1"/>
  <c r="T16"/>
  <c r="T15" s="1"/>
  <c r="U16"/>
  <c r="U15" s="1"/>
  <c r="V16"/>
  <c r="V15" s="1"/>
  <c r="W16"/>
  <c r="W15" s="1"/>
  <c r="X16"/>
  <c r="X15" s="1"/>
  <c r="Y16"/>
  <c r="Y15" s="1"/>
  <c r="Z16"/>
  <c r="Z15" s="1"/>
  <c r="AB16"/>
  <c r="AB15" s="1"/>
  <c r="AC16"/>
  <c r="AC15" s="1"/>
  <c r="AD16"/>
  <c r="AE16"/>
  <c r="AE15" s="1"/>
  <c r="AF16"/>
  <c r="AF15" s="1"/>
  <c r="AG16"/>
  <c r="AG15" s="1"/>
  <c r="AI16"/>
  <c r="AI15" s="1"/>
  <c r="AJ16"/>
  <c r="AJ15" s="1"/>
  <c r="AK16"/>
  <c r="AL16"/>
  <c r="AL15" s="1"/>
  <c r="AN16"/>
  <c r="AN15" s="1"/>
  <c r="AO16"/>
  <c r="AO15" s="1"/>
  <c r="AP16"/>
  <c r="AP15" s="1"/>
  <c r="AQ16"/>
  <c r="AQ15" s="1"/>
  <c r="AR16"/>
  <c r="AR15" s="1"/>
  <c r="AS16"/>
  <c r="AS15" s="1"/>
  <c r="AT16"/>
  <c r="AT15" s="1"/>
  <c r="AU16"/>
  <c r="AU15" s="1"/>
  <c r="AV16"/>
  <c r="AV15" s="1"/>
  <c r="AW16"/>
  <c r="AW15" s="1"/>
  <c r="AY16"/>
  <c r="AY15" s="1"/>
  <c r="AZ16"/>
  <c r="AZ15" s="1"/>
  <c r="BA16"/>
  <c r="BA15" s="1"/>
  <c r="BB16"/>
  <c r="BB15" s="1"/>
  <c r="BC16"/>
  <c r="BC15" s="1"/>
  <c r="BD16"/>
  <c r="BD15" s="1"/>
  <c r="BE16"/>
  <c r="BE15" s="1"/>
  <c r="BF16"/>
  <c r="BF15" s="1"/>
  <c r="BG16"/>
  <c r="BG15" s="1"/>
  <c r="BH16"/>
  <c r="BH15" s="1"/>
  <c r="BI16"/>
  <c r="BI15" s="1"/>
  <c r="BJ16"/>
  <c r="BJ15" s="1"/>
  <c r="BK16"/>
  <c r="BK15" s="1"/>
  <c r="BL16"/>
  <c r="BL15" s="1"/>
  <c r="BM16"/>
  <c r="BM15" s="1"/>
  <c r="BO16"/>
  <c r="BO15" s="1"/>
  <c r="BP16"/>
  <c r="BP15" s="1"/>
  <c r="BQ16"/>
  <c r="BQ15" s="1"/>
  <c r="BR16"/>
  <c r="BR15" s="1"/>
  <c r="BS16"/>
  <c r="BS15" s="1"/>
  <c r="BT16"/>
  <c r="BT15" s="1"/>
  <c r="BU16"/>
  <c r="BU15" s="1"/>
  <c r="BV16"/>
  <c r="BW16"/>
  <c r="BW15" s="1"/>
  <c r="BX16"/>
  <c r="BX15" s="1"/>
  <c r="BY16"/>
  <c r="BY15" s="1"/>
  <c r="BZ16"/>
  <c r="CB16"/>
  <c r="CB15" s="1"/>
  <c r="CC16"/>
  <c r="CC15" s="1"/>
  <c r="CD16"/>
  <c r="CD15" s="1"/>
  <c r="CE16"/>
  <c r="CE15" s="1"/>
  <c r="CF16"/>
  <c r="CF15" s="1"/>
  <c r="CG16"/>
  <c r="CG15" s="1"/>
  <c r="CI16"/>
  <c r="CI15" s="1"/>
  <c r="CJ16"/>
  <c r="CJ15" s="1"/>
  <c r="CM16"/>
  <c r="CM15" s="1"/>
  <c r="CN16"/>
  <c r="CN15" s="1"/>
  <c r="CO16"/>
  <c r="CO15" s="1"/>
  <c r="CP16"/>
  <c r="CP15" s="1"/>
  <c r="CQ16"/>
  <c r="CQ15" s="1"/>
  <c r="CT16"/>
  <c r="CT15" s="1"/>
  <c r="CU16"/>
  <c r="CU15" s="1"/>
  <c r="CV16"/>
  <c r="CV15" s="1"/>
  <c r="CX16"/>
  <c r="CX15" s="1"/>
  <c r="CY16"/>
  <c r="CY15" s="1"/>
  <c r="DB16"/>
  <c r="DB15" s="1"/>
  <c r="DC16"/>
  <c r="DC15" s="1"/>
  <c r="DD16"/>
  <c r="DD15" s="1"/>
  <c r="DE16"/>
  <c r="DE15" s="1"/>
  <c r="DF16"/>
  <c r="DF15" s="1"/>
  <c r="DG16"/>
  <c r="DG15" s="1"/>
  <c r="DI16"/>
  <c r="DI15" s="1"/>
  <c r="DJ16"/>
  <c r="DJ15" s="1"/>
  <c r="DK16"/>
  <c r="DK15" s="1"/>
  <c r="DM16"/>
  <c r="DM15" s="1"/>
  <c r="DN16"/>
  <c r="DN15" s="1"/>
  <c r="DO16"/>
  <c r="DO15" s="1"/>
  <c r="DQ16"/>
  <c r="DQ15" s="1"/>
  <c r="DS16"/>
  <c r="DS15" s="1"/>
  <c r="DT16"/>
  <c r="DT15" s="1"/>
  <c r="DU16"/>
  <c r="DU15" s="1"/>
  <c r="DX16"/>
  <c r="DX15" s="1"/>
  <c r="DY16"/>
  <c r="DY15" s="1"/>
  <c r="DZ16"/>
  <c r="DZ15" s="1"/>
  <c r="EA16"/>
  <c r="EA15" s="1"/>
  <c r="EB16"/>
  <c r="EB15" s="1"/>
  <c r="EC16"/>
  <c r="EC15" s="1"/>
  <c r="ED16"/>
  <c r="ED15" s="1"/>
  <c r="EE16"/>
  <c r="EE15" s="1"/>
  <c r="EF16"/>
  <c r="EF15" s="1"/>
  <c r="EG16"/>
  <c r="EG15" s="1"/>
  <c r="EH16"/>
  <c r="EH15" s="1"/>
  <c r="EI16"/>
  <c r="EI15" s="1"/>
  <c r="EJ16"/>
  <c r="EJ15" s="1"/>
  <c r="EK16"/>
  <c r="EK15" s="1"/>
  <c r="EL16"/>
  <c r="EL15" s="1"/>
  <c r="EM16"/>
  <c r="EM15" s="1"/>
  <c r="EN16"/>
  <c r="EN15" s="1"/>
  <c r="EQ16"/>
  <c r="EQ15" s="1"/>
  <c r="ER16"/>
  <c r="ER15" s="1"/>
  <c r="ES16"/>
  <c r="ES15" s="1"/>
  <c r="ET16"/>
  <c r="ET15" s="1"/>
  <c r="EU16"/>
  <c r="EU15" s="1"/>
  <c r="EV16"/>
  <c r="EV15" s="1"/>
  <c r="EW16"/>
  <c r="EW15" s="1"/>
  <c r="EX16"/>
  <c r="EX15" s="1"/>
  <c r="EY16"/>
  <c r="EY15" s="1"/>
  <c r="EZ16"/>
  <c r="EZ15" s="1"/>
  <c r="FA16"/>
  <c r="FA15" s="1"/>
  <c r="FB16"/>
  <c r="FB15" s="1"/>
  <c r="FD16"/>
  <c r="FE16"/>
  <c r="FE15" s="1"/>
  <c r="FF16"/>
  <c r="FF15" s="1"/>
  <c r="FH16"/>
  <c r="FH15" s="1"/>
  <c r="FI16"/>
  <c r="FI15" s="1"/>
  <c r="FJ16"/>
  <c r="FJ15" s="1"/>
  <c r="FK16"/>
  <c r="FK15" s="1"/>
  <c r="FL16"/>
  <c r="FL15" s="1"/>
  <c r="FM16"/>
  <c r="FM15" s="1"/>
  <c r="FN16"/>
  <c r="FN15" s="1"/>
  <c r="FO16"/>
  <c r="FO15" s="1"/>
  <c r="FP16"/>
  <c r="FP15" s="1"/>
  <c r="FQ16"/>
  <c r="FR16"/>
  <c r="FR15" s="1"/>
  <c r="FS16"/>
  <c r="FS15" s="1"/>
  <c r="FT16"/>
  <c r="FT15" s="1"/>
  <c r="FU16"/>
  <c r="FU15" s="1"/>
  <c r="FV16"/>
  <c r="FV15" s="1"/>
  <c r="FW16"/>
  <c r="FW15" s="1"/>
  <c r="FY16"/>
  <c r="FY15" s="1"/>
  <c r="FZ16"/>
  <c r="FZ15" s="1"/>
  <c r="GA16"/>
  <c r="GA15" s="1"/>
  <c r="E10"/>
  <c r="E18" i="1" s="1"/>
  <c r="G10" i="7"/>
  <c r="G18" i="1" s="1"/>
  <c r="H10" i="7"/>
  <c r="H18" i="1" s="1"/>
  <c r="L10" i="7"/>
  <c r="L18" i="1" s="1"/>
  <c r="M10" i="7"/>
  <c r="M18" i="1" s="1"/>
  <c r="N10" i="7"/>
  <c r="N18" i="1" s="1"/>
  <c r="P10" i="7"/>
  <c r="P18" i="1" s="1"/>
  <c r="Q10" i="7"/>
  <c r="Q18" i="1" s="1"/>
  <c r="R10" i="7"/>
  <c r="R18" i="1" s="1"/>
  <c r="T10" i="7"/>
  <c r="T18" i="1" s="1"/>
  <c r="U10" i="7"/>
  <c r="U18" i="1" s="1"/>
  <c r="V10" i="7"/>
  <c r="V18" i="1" s="1"/>
  <c r="W10" i="7"/>
  <c r="W18" i="1" s="1"/>
  <c r="X10" i="7"/>
  <c r="X18" i="1" s="1"/>
  <c r="Y10" i="7"/>
  <c r="Y18" i="1" s="1"/>
  <c r="Z10" i="7"/>
  <c r="Z18" i="1" s="1"/>
  <c r="AB10" i="7"/>
  <c r="AB18" i="1" s="1"/>
  <c r="AC10" i="7"/>
  <c r="AC18" i="1" s="1"/>
  <c r="AD10" i="7"/>
  <c r="AD18" i="1" s="1"/>
  <c r="AE10" i="7"/>
  <c r="AE18" i="1" s="1"/>
  <c r="AF10" i="7"/>
  <c r="AF18" i="1" s="1"/>
  <c r="AG10" i="7"/>
  <c r="AG18" i="1" s="1"/>
  <c r="AI10" i="7"/>
  <c r="AI18" i="1" s="1"/>
  <c r="AJ10" i="7"/>
  <c r="AJ18" i="1" s="1"/>
  <c r="AK10" i="7"/>
  <c r="AK18" i="1" s="1"/>
  <c r="AL10" i="7"/>
  <c r="AL18" i="1" s="1"/>
  <c r="AN10" i="7"/>
  <c r="AN18" i="1" s="1"/>
  <c r="AO10" i="7"/>
  <c r="AO18" i="1" s="1"/>
  <c r="AP10" i="7"/>
  <c r="AP18" i="1" s="1"/>
  <c r="AQ10" i="7"/>
  <c r="AQ18" i="1" s="1"/>
  <c r="AR10" i="7"/>
  <c r="AR18" i="1" s="1"/>
  <c r="AS10" i="7"/>
  <c r="AS18" i="1" s="1"/>
  <c r="AT10" i="7"/>
  <c r="AT18" i="1" s="1"/>
  <c r="AU10" i="7"/>
  <c r="AU18" i="1" s="1"/>
  <c r="AV10" i="7"/>
  <c r="AV18" i="1" s="1"/>
  <c r="AW10" i="7"/>
  <c r="AW18" i="1" s="1"/>
  <c r="AY10" i="7"/>
  <c r="AY18" i="1" s="1"/>
  <c r="AZ10" i="7"/>
  <c r="AZ18" i="1" s="1"/>
  <c r="BA10" i="7"/>
  <c r="BA18" i="1" s="1"/>
  <c r="BB10" i="7"/>
  <c r="BB18" i="1" s="1"/>
  <c r="BC10" i="7"/>
  <c r="BC18" i="1" s="1"/>
  <c r="BD10" i="7"/>
  <c r="BD18" i="1" s="1"/>
  <c r="BE10" i="7"/>
  <c r="BE18" i="1" s="1"/>
  <c r="BF10" i="7"/>
  <c r="BF18" i="1" s="1"/>
  <c r="BG10" i="7"/>
  <c r="BG18" i="1" s="1"/>
  <c r="BH10" i="7"/>
  <c r="BH18" i="1" s="1"/>
  <c r="BI10" i="7"/>
  <c r="BI18" i="1" s="1"/>
  <c r="BJ10" i="7"/>
  <c r="BJ18" i="1" s="1"/>
  <c r="BK10" i="7"/>
  <c r="BK18" i="1" s="1"/>
  <c r="BL10" i="7"/>
  <c r="BL18" i="1" s="1"/>
  <c r="BM10" i="7"/>
  <c r="BM18" i="1" s="1"/>
  <c r="BO10" i="7"/>
  <c r="BO18" i="1" s="1"/>
  <c r="BP10" i="7"/>
  <c r="BP18" i="1" s="1"/>
  <c r="BQ10" i="7"/>
  <c r="BQ18" i="1" s="1"/>
  <c r="BR10" i="7"/>
  <c r="BR18" i="1" s="1"/>
  <c r="BS10" i="7"/>
  <c r="BS18" i="1" s="1"/>
  <c r="BT10" i="7"/>
  <c r="BT18" i="1" s="1"/>
  <c r="BU10" i="7"/>
  <c r="BU18" i="1" s="1"/>
  <c r="BV10" i="7"/>
  <c r="BV18" i="1" s="1"/>
  <c r="BW10" i="7"/>
  <c r="BW18" i="1" s="1"/>
  <c r="BX10" i="7"/>
  <c r="BX18" i="1" s="1"/>
  <c r="BY10" i="7"/>
  <c r="BY18" i="1" s="1"/>
  <c r="BZ10" i="7"/>
  <c r="BZ18" i="1" s="1"/>
  <c r="CB10" i="7"/>
  <c r="CB18" i="1" s="1"/>
  <c r="CC10" i="7"/>
  <c r="CC18" i="1" s="1"/>
  <c r="CD10" i="7"/>
  <c r="CD18" i="1" s="1"/>
  <c r="CE10" i="7"/>
  <c r="CE18" i="1" s="1"/>
  <c r="CF10" i="7"/>
  <c r="CF18" i="1" s="1"/>
  <c r="CG10" i="7"/>
  <c r="CG18" i="1" s="1"/>
  <c r="CI10" i="7"/>
  <c r="CI18" i="1" s="1"/>
  <c r="CJ10" i="7"/>
  <c r="CJ18" i="1" s="1"/>
  <c r="CM10" i="7"/>
  <c r="CM18" i="1" s="1"/>
  <c r="CN10" i="7"/>
  <c r="CN18" i="1" s="1"/>
  <c r="CO10" i="7"/>
  <c r="CO18" i="1" s="1"/>
  <c r="CP10" i="7"/>
  <c r="CP18" i="1" s="1"/>
  <c r="CQ10" i="7"/>
  <c r="CQ18" i="1" s="1"/>
  <c r="CT10" i="7"/>
  <c r="CT18" i="1" s="1"/>
  <c r="CU10" i="7"/>
  <c r="CU18" i="1" s="1"/>
  <c r="CV10" i="7"/>
  <c r="CV18" i="1" s="1"/>
  <c r="CX10" i="7"/>
  <c r="CX18" i="1" s="1"/>
  <c r="CY10" i="7"/>
  <c r="CY18" i="1" s="1"/>
  <c r="DA10" i="7"/>
  <c r="DA18" i="1" s="1"/>
  <c r="DB10" i="7"/>
  <c r="DB18" i="1" s="1"/>
  <c r="DC10" i="7"/>
  <c r="DC18" i="1" s="1"/>
  <c r="DD10" i="7"/>
  <c r="DD18" i="1" s="1"/>
  <c r="DE10" i="7"/>
  <c r="DE18" i="1" s="1"/>
  <c r="DF10" i="7"/>
  <c r="DF18" i="1" s="1"/>
  <c r="DG10" i="7"/>
  <c r="DG18" i="1" s="1"/>
  <c r="DI10" i="7"/>
  <c r="DI18" i="1" s="1"/>
  <c r="DJ10" i="7"/>
  <c r="DJ18" i="1" s="1"/>
  <c r="DK10" i="7"/>
  <c r="DK18" i="1" s="1"/>
  <c r="DM10" i="7"/>
  <c r="DM18" i="1" s="1"/>
  <c r="DN10" i="7"/>
  <c r="DN18" i="1" s="1"/>
  <c r="DO10" i="7"/>
  <c r="DO18" i="1" s="1"/>
  <c r="DQ10" i="7"/>
  <c r="DQ18" i="1" s="1"/>
  <c r="DS10" i="7"/>
  <c r="DS18" i="1" s="1"/>
  <c r="DT10" i="7"/>
  <c r="DT18" i="1" s="1"/>
  <c r="DU10" i="7"/>
  <c r="DU18" i="1" s="1"/>
  <c r="DX10" i="7"/>
  <c r="DX18" i="1" s="1"/>
  <c r="DY10" i="7"/>
  <c r="DY18" i="1" s="1"/>
  <c r="DZ10" i="7"/>
  <c r="DZ18" i="1" s="1"/>
  <c r="EA10" i="7"/>
  <c r="EA18" i="1" s="1"/>
  <c r="EB10" i="7"/>
  <c r="EB18" i="1" s="1"/>
  <c r="EC10" i="7"/>
  <c r="EC18" i="1" s="1"/>
  <c r="ED10" i="7"/>
  <c r="ED18" i="1" s="1"/>
  <c r="EE10" i="7"/>
  <c r="EE18" i="1" s="1"/>
  <c r="EF10" i="7"/>
  <c r="EF18" i="1" s="1"/>
  <c r="EG10" i="7"/>
  <c r="EG18" i="1" s="1"/>
  <c r="EH10" i="7"/>
  <c r="EH18" i="1" s="1"/>
  <c r="EI10" i="7"/>
  <c r="EI18" i="1" s="1"/>
  <c r="EJ10" i="7"/>
  <c r="EJ18" i="1" s="1"/>
  <c r="EK10" i="7"/>
  <c r="EK18" i="1" s="1"/>
  <c r="EL10" i="7"/>
  <c r="EL18" i="1" s="1"/>
  <c r="EM10" i="7"/>
  <c r="EM18" i="1" s="1"/>
  <c r="EN10" i="7"/>
  <c r="EN18" i="1" s="1"/>
  <c r="EQ10" i="7"/>
  <c r="EQ18" i="1" s="1"/>
  <c r="ER10" i="7"/>
  <c r="ER18" i="1" s="1"/>
  <c r="ES10" i="7"/>
  <c r="ES18" i="1" s="1"/>
  <c r="ET10" i="7"/>
  <c r="ET18" i="1" s="1"/>
  <c r="EU10" i="7"/>
  <c r="EU18" i="1" s="1"/>
  <c r="EV10" i="7"/>
  <c r="EV18" i="1" s="1"/>
  <c r="EW10" i="7"/>
  <c r="EW18" i="1" s="1"/>
  <c r="EX10" i="7"/>
  <c r="EX18" i="1" s="1"/>
  <c r="EY10" i="7"/>
  <c r="EY18" i="1" s="1"/>
  <c r="EZ10" i="7"/>
  <c r="EZ18" i="1" s="1"/>
  <c r="FA10" i="7"/>
  <c r="FA18" i="1" s="1"/>
  <c r="FB10" i="7"/>
  <c r="FB18" i="1" s="1"/>
  <c r="FD10" i="7"/>
  <c r="FD18" i="1" s="1"/>
  <c r="FE10" i="7"/>
  <c r="FE18" i="1" s="1"/>
  <c r="FF10" i="7"/>
  <c r="FF18" i="1" s="1"/>
  <c r="FH10" i="7"/>
  <c r="FH18" i="1" s="1"/>
  <c r="FI10" i="7"/>
  <c r="FI18" i="1" s="1"/>
  <c r="FJ10" i="7"/>
  <c r="FJ18" i="1" s="1"/>
  <c r="FK10" i="7"/>
  <c r="FK18" i="1" s="1"/>
  <c r="FL10" i="7"/>
  <c r="FL18" i="1" s="1"/>
  <c r="FM10" i="7"/>
  <c r="FM18" i="1" s="1"/>
  <c r="FN10" i="7"/>
  <c r="FN18" i="1" s="1"/>
  <c r="FO10" i="7"/>
  <c r="FO18" i="1" s="1"/>
  <c r="FP10" i="7"/>
  <c r="FP18" i="1" s="1"/>
  <c r="FQ10" i="7"/>
  <c r="FQ18" i="1" s="1"/>
  <c r="FR10" i="7"/>
  <c r="FR18" i="1" s="1"/>
  <c r="FS10" i="7"/>
  <c r="FS18" i="1" s="1"/>
  <c r="FT10" i="7"/>
  <c r="FT18" i="1" s="1"/>
  <c r="FU10" i="7"/>
  <c r="FU18" i="1" s="1"/>
  <c r="FV10" i="7"/>
  <c r="FV18" i="1" s="1"/>
  <c r="FW10" i="7"/>
  <c r="FW18" i="1" s="1"/>
  <c r="FY10" i="7"/>
  <c r="FY18" i="1" s="1"/>
  <c r="FZ10" i="7"/>
  <c r="FZ18" i="1" s="1"/>
  <c r="GA10" i="7"/>
  <c r="GA18" i="1" s="1"/>
  <c r="E8" i="7"/>
  <c r="G8"/>
  <c r="H8"/>
  <c r="L8"/>
  <c r="M8"/>
  <c r="M17" i="1" s="1"/>
  <c r="N8" i="7"/>
  <c r="P8"/>
  <c r="Q8"/>
  <c r="Q17" i="1" s="1"/>
  <c r="R8" i="7"/>
  <c r="T8"/>
  <c r="U8"/>
  <c r="U17" i="1" s="1"/>
  <c r="V8" i="7"/>
  <c r="W8"/>
  <c r="W17" i="1" s="1"/>
  <c r="X8" i="7"/>
  <c r="Y8"/>
  <c r="Y17" i="1" s="1"/>
  <c r="Z8" i="7"/>
  <c r="AB8"/>
  <c r="AC8"/>
  <c r="AC17" i="1" s="1"/>
  <c r="AD8" i="7"/>
  <c r="AE8"/>
  <c r="AE17" i="1" s="1"/>
  <c r="AF8" i="7"/>
  <c r="AG8"/>
  <c r="AG17" i="1" s="1"/>
  <c r="AH8" i="7"/>
  <c r="AH17" i="1" s="1"/>
  <c r="AI8" i="7"/>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R17" i="1" s="1"/>
  <c r="DS8" i="7"/>
  <c r="DT8"/>
  <c r="DU8"/>
  <c r="DX8"/>
  <c r="DY8"/>
  <c r="DY17" i="1" s="1"/>
  <c r="DY16" s="1"/>
  <c r="DZ8" i="7"/>
  <c r="EA8"/>
  <c r="EA17" i="1" s="1"/>
  <c r="EA16" s="1"/>
  <c r="EB8" i="7"/>
  <c r="EC8"/>
  <c r="EC17" i="1" s="1"/>
  <c r="EC16" s="1"/>
  <c r="ED8" i="7"/>
  <c r="EE8"/>
  <c r="EE17" i="1" s="1"/>
  <c r="EE16" s="1"/>
  <c r="EF8" i="7"/>
  <c r="EG8"/>
  <c r="EG17" i="1" s="1"/>
  <c r="EG16" s="1"/>
  <c r="EH8" i="7"/>
  <c r="EI8"/>
  <c r="EI17" i="1" s="1"/>
  <c r="EI16" s="1"/>
  <c r="EJ8" i="7"/>
  <c r="EK8"/>
  <c r="EK17" i="1" s="1"/>
  <c r="EK16" s="1"/>
  <c r="EL8" i="7"/>
  <c r="EM8"/>
  <c r="EM17" i="1" s="1"/>
  <c r="EM16" s="1"/>
  <c r="EN8" i="7"/>
  <c r="EQ8"/>
  <c r="ER8"/>
  <c r="ES8"/>
  <c r="ET8"/>
  <c r="EU8"/>
  <c r="EV8"/>
  <c r="EW8"/>
  <c r="EX8"/>
  <c r="EY8"/>
  <c r="EZ8"/>
  <c r="FA8"/>
  <c r="FB8"/>
  <c r="FD8"/>
  <c r="FE8"/>
  <c r="FF8"/>
  <c r="FH8"/>
  <c r="FI8"/>
  <c r="FJ8"/>
  <c r="FK8"/>
  <c r="FL8"/>
  <c r="FM8"/>
  <c r="FN8"/>
  <c r="FO8"/>
  <c r="FP8"/>
  <c r="FQ8"/>
  <c r="FR8"/>
  <c r="FS8"/>
  <c r="FT8"/>
  <c r="FU8"/>
  <c r="FV8"/>
  <c r="FW8"/>
  <c r="FY8"/>
  <c r="FY17" i="1" s="1"/>
  <c r="FY16" s="1"/>
  <c r="FZ8" i="7"/>
  <c r="GA8"/>
  <c r="GA17" i="1" s="1"/>
  <c r="GA16" s="1"/>
  <c r="FX13" i="7"/>
  <c r="FX12" s="1"/>
  <c r="FX19" i="1" s="1"/>
  <c r="FG13" i="7"/>
  <c r="FG12" s="1"/>
  <c r="FG19" i="1" s="1"/>
  <c r="FC13" i="7"/>
  <c r="FC12" s="1"/>
  <c r="FC19" i="1" s="1"/>
  <c r="EP13" i="7"/>
  <c r="EP12" s="1"/>
  <c r="EP19" i="1" s="1"/>
  <c r="DW13" i="7"/>
  <c r="DW12" s="1"/>
  <c r="DW19" i="1" s="1"/>
  <c r="DP13" i="7"/>
  <c r="DP12" s="1"/>
  <c r="DP19" i="1" s="1"/>
  <c r="DL13" i="7"/>
  <c r="DL12" s="1"/>
  <c r="DL19" i="1" s="1"/>
  <c r="DH13" i="7"/>
  <c r="DH12" s="1"/>
  <c r="DH19" i="1" s="1"/>
  <c r="DA13" i="7"/>
  <c r="DA12" s="1"/>
  <c r="DA19" i="1" s="1"/>
  <c r="CW13" i="7"/>
  <c r="CW12" s="1"/>
  <c r="CW19" i="1" s="1"/>
  <c r="CS13" i="7"/>
  <c r="CS12" s="1"/>
  <c r="CS19" i="1" s="1"/>
  <c r="CL13" i="7"/>
  <c r="CL12" s="1"/>
  <c r="CL19" i="1" s="1"/>
  <c r="CH13" i="7"/>
  <c r="CH12" s="1"/>
  <c r="CH19" i="1" s="1"/>
  <c r="CA13" i="7"/>
  <c r="CA12" s="1"/>
  <c r="CA19" i="1" s="1"/>
  <c r="BN13" i="7"/>
  <c r="BN12" s="1"/>
  <c r="BN19" i="1" s="1"/>
  <c r="AM13" i="7"/>
  <c r="AM12" s="1"/>
  <c r="AM19" i="1" s="1"/>
  <c r="S13" i="7"/>
  <c r="S12" s="1"/>
  <c r="S19" i="1" s="1"/>
  <c r="O13" i="7"/>
  <c r="O12" s="1"/>
  <c r="O19" i="1" s="1"/>
  <c r="K13" i="7"/>
  <c r="K12" s="1"/>
  <c r="K19" i="1" s="1"/>
  <c r="I13" i="7"/>
  <c r="I12" s="1"/>
  <c r="I19" i="1" s="1"/>
  <c r="F13" i="7"/>
  <c r="F12" s="1"/>
  <c r="F19" i="1" s="1"/>
  <c r="FX11" i="7"/>
  <c r="FX10" s="1"/>
  <c r="FX18" i="1" s="1"/>
  <c r="FG11" i="7"/>
  <c r="FG10" s="1"/>
  <c r="FG18" i="1" s="1"/>
  <c r="FC11" i="7"/>
  <c r="EP11"/>
  <c r="EP10" s="1"/>
  <c r="EP18" i="1" s="1"/>
  <c r="DW11" i="7"/>
  <c r="DW10" s="1"/>
  <c r="DW18" i="1" s="1"/>
  <c r="DR11" i="7"/>
  <c r="DL11"/>
  <c r="DL10" s="1"/>
  <c r="DL18" i="1" s="1"/>
  <c r="DH11" i="7"/>
  <c r="DH10" s="1"/>
  <c r="DH18" i="1" s="1"/>
  <c r="CW11" i="7"/>
  <c r="CW10" s="1"/>
  <c r="CW18" i="1" s="1"/>
  <c r="CS11" i="7"/>
  <c r="CS10" s="1"/>
  <c r="CS18" i="1" s="1"/>
  <c r="CL11" i="7"/>
  <c r="CH11"/>
  <c r="CH10" s="1"/>
  <c r="CH18" i="1" s="1"/>
  <c r="CA11" i="7"/>
  <c r="CA10" s="1"/>
  <c r="CA18" i="1" s="1"/>
  <c r="BN11" i="7"/>
  <c r="AX11" s="1"/>
  <c r="AX10" s="1"/>
  <c r="AX18" i="1" s="1"/>
  <c r="AM11" i="7"/>
  <c r="AM10" s="1"/>
  <c r="AM18" i="1" s="1"/>
  <c r="AH11" i="7"/>
  <c r="AH16" s="1"/>
  <c r="AH15" s="1"/>
  <c r="S11"/>
  <c r="S10" s="1"/>
  <c r="S18" i="1" s="1"/>
  <c r="O11" i="7"/>
  <c r="O10" s="1"/>
  <c r="O18" i="1" s="1"/>
  <c r="K11" i="7"/>
  <c r="K10" s="1"/>
  <c r="K18" i="1" s="1"/>
  <c r="I11" i="7"/>
  <c r="I10" s="1"/>
  <c r="I18" i="1" s="1"/>
  <c r="F11" i="7"/>
  <c r="F10" s="1"/>
  <c r="F18" i="1" s="1"/>
  <c r="FX9" i="7"/>
  <c r="FG9"/>
  <c r="FC9"/>
  <c r="FC8" s="1"/>
  <c r="FC17" i="1" s="1"/>
  <c r="EP9" i="7"/>
  <c r="DW9"/>
  <c r="DP9"/>
  <c r="DL9"/>
  <c r="DH9"/>
  <c r="DA9"/>
  <c r="DA16" s="1"/>
  <c r="DA15" s="1"/>
  <c r="CW9"/>
  <c r="CW16" s="1"/>
  <c r="CW15" s="1"/>
  <c r="CS9"/>
  <c r="CL9"/>
  <c r="CH9"/>
  <c r="CA9"/>
  <c r="CA16" s="1"/>
  <c r="CA15" s="1"/>
  <c r="BN9"/>
  <c r="AM9"/>
  <c r="AA9" s="1"/>
  <c r="AA8" s="1"/>
  <c r="AA17" i="1" s="1"/>
  <c r="S9" i="7"/>
  <c r="O9"/>
  <c r="K9"/>
  <c r="I9"/>
  <c r="I8" s="1"/>
  <c r="F9"/>
  <c r="K17" i="2"/>
  <c r="Q13" i="1"/>
  <c r="Q10"/>
  <c r="Q8" i="2"/>
  <c r="Q9" i="1" s="1"/>
  <c r="R8" i="2"/>
  <c r="R9" i="1" s="1"/>
  <c r="AC13"/>
  <c r="AC10"/>
  <c r="AC8" i="2"/>
  <c r="AC9" i="1" s="1"/>
  <c r="O23" i="2"/>
  <c r="O22"/>
  <c r="O21"/>
  <c r="O20"/>
  <c r="O19"/>
  <c r="O18"/>
  <c r="O17"/>
  <c r="O11"/>
  <c r="O10" i="1" s="1"/>
  <c r="O9" i="2"/>
  <c r="F21"/>
  <c r="I21"/>
  <c r="K21"/>
  <c r="S21"/>
  <c r="AM21"/>
  <c r="AA21" s="1"/>
  <c r="BN21"/>
  <c r="AX21" s="1"/>
  <c r="CA21"/>
  <c r="CH21"/>
  <c r="CL21"/>
  <c r="CS21"/>
  <c r="CW21"/>
  <c r="DA21"/>
  <c r="DH21"/>
  <c r="DL21"/>
  <c r="DP21"/>
  <c r="DW21"/>
  <c r="EP21"/>
  <c r="FC21"/>
  <c r="FG21"/>
  <c r="FX21"/>
  <c r="G13" i="1"/>
  <c r="H13"/>
  <c r="L13"/>
  <c r="M13"/>
  <c r="P13"/>
  <c r="R13"/>
  <c r="T13"/>
  <c r="U13"/>
  <c r="V13"/>
  <c r="W13"/>
  <c r="X13"/>
  <c r="Y13"/>
  <c r="Z13"/>
  <c r="AB13"/>
  <c r="AD13"/>
  <c r="AE13"/>
  <c r="AF13"/>
  <c r="AG13"/>
  <c r="AH13"/>
  <c r="AI13"/>
  <c r="AJ13"/>
  <c r="AK13"/>
  <c r="AL13"/>
  <c r="AN13"/>
  <c r="AO13"/>
  <c r="AP13"/>
  <c r="AQ13"/>
  <c r="AR13"/>
  <c r="AS13"/>
  <c r="AT13"/>
  <c r="AU13"/>
  <c r="AV13"/>
  <c r="AW13"/>
  <c r="AY13"/>
  <c r="AZ13"/>
  <c r="BA13"/>
  <c r="BB13"/>
  <c r="BD13"/>
  <c r="BE13"/>
  <c r="BF13"/>
  <c r="BG13"/>
  <c r="BH13"/>
  <c r="BI13"/>
  <c r="BJ13"/>
  <c r="BK13"/>
  <c r="BL13"/>
  <c r="BM13"/>
  <c r="BO13"/>
  <c r="BP13"/>
  <c r="BQ13"/>
  <c r="BR13"/>
  <c r="BS13"/>
  <c r="BT13"/>
  <c r="BU13"/>
  <c r="BV13"/>
  <c r="BW13"/>
  <c r="BX13"/>
  <c r="BY13"/>
  <c r="BZ13"/>
  <c r="CB13"/>
  <c r="CC13"/>
  <c r="CD13"/>
  <c r="CE13"/>
  <c r="CF13"/>
  <c r="CG13"/>
  <c r="CI13"/>
  <c r="CJ13"/>
  <c r="CM13"/>
  <c r="CN13"/>
  <c r="CO13"/>
  <c r="CP13"/>
  <c r="CQ13"/>
  <c r="CT13"/>
  <c r="CU13"/>
  <c r="CV13"/>
  <c r="CX13"/>
  <c r="CY13"/>
  <c r="DB13"/>
  <c r="DC13"/>
  <c r="DD13"/>
  <c r="DE13"/>
  <c r="DF13"/>
  <c r="DG13"/>
  <c r="DI13"/>
  <c r="DJ13"/>
  <c r="DK13"/>
  <c r="DM13"/>
  <c r="DN13"/>
  <c r="DO13"/>
  <c r="DQ13"/>
  <c r="DR13"/>
  <c r="DS13"/>
  <c r="DT13"/>
  <c r="DU13"/>
  <c r="DX13"/>
  <c r="DY13"/>
  <c r="DZ13"/>
  <c r="EA13"/>
  <c r="EB13"/>
  <c r="EC13"/>
  <c r="ED13"/>
  <c r="EE13"/>
  <c r="EF13"/>
  <c r="EH13"/>
  <c r="EI13"/>
  <c r="EJ13"/>
  <c r="EK13"/>
  <c r="EL13"/>
  <c r="EM13"/>
  <c r="EN13"/>
  <c r="EQ13"/>
  <c r="ER13"/>
  <c r="ES13"/>
  <c r="ET13"/>
  <c r="EU13"/>
  <c r="EV13"/>
  <c r="EW13"/>
  <c r="EX13"/>
  <c r="EY13"/>
  <c r="EZ13"/>
  <c r="FA13"/>
  <c r="FB13"/>
  <c r="FD13"/>
  <c r="FE13"/>
  <c r="FF13"/>
  <c r="FI13"/>
  <c r="FJ13"/>
  <c r="FK13"/>
  <c r="FL13"/>
  <c r="FM13"/>
  <c r="FN13"/>
  <c r="FO13"/>
  <c r="FP13"/>
  <c r="FQ13"/>
  <c r="FR13"/>
  <c r="FS13"/>
  <c r="FT13"/>
  <c r="FU13"/>
  <c r="FV13"/>
  <c r="FW13"/>
  <c r="FY13"/>
  <c r="FZ13"/>
  <c r="GA13"/>
  <c r="G10"/>
  <c r="H10"/>
  <c r="L10"/>
  <c r="M10"/>
  <c r="N10"/>
  <c r="P10"/>
  <c r="R10"/>
  <c r="T10"/>
  <c r="U10"/>
  <c r="V10"/>
  <c r="W10"/>
  <c r="X10"/>
  <c r="Y10"/>
  <c r="Z10"/>
  <c r="AB10"/>
  <c r="AD10"/>
  <c r="AE10"/>
  <c r="AF10"/>
  <c r="AG10"/>
  <c r="AI10"/>
  <c r="AJ10"/>
  <c r="AK10"/>
  <c r="AL10"/>
  <c r="AN10"/>
  <c r="AO10"/>
  <c r="AP10"/>
  <c r="AQ10"/>
  <c r="AR10"/>
  <c r="AS10"/>
  <c r="AT10"/>
  <c r="AU10"/>
  <c r="AV10"/>
  <c r="AW10"/>
  <c r="AY10"/>
  <c r="AZ10"/>
  <c r="BA10"/>
  <c r="BB10"/>
  <c r="BC10"/>
  <c r="BD10"/>
  <c r="BE10"/>
  <c r="BF10"/>
  <c r="BG10"/>
  <c r="BH10"/>
  <c r="BI10"/>
  <c r="BJ10"/>
  <c r="BK10"/>
  <c r="BL10"/>
  <c r="BM10"/>
  <c r="BO10"/>
  <c r="BP10"/>
  <c r="BQ10"/>
  <c r="BR10"/>
  <c r="BS10"/>
  <c r="BT10"/>
  <c r="BU10"/>
  <c r="BV10"/>
  <c r="BW10"/>
  <c r="BX10"/>
  <c r="BZ10"/>
  <c r="CB10"/>
  <c r="CC10"/>
  <c r="CD10"/>
  <c r="CE10"/>
  <c r="CF10"/>
  <c r="CG10"/>
  <c r="CI10"/>
  <c r="CJ10"/>
  <c r="CM10"/>
  <c r="CN10"/>
  <c r="CO10"/>
  <c r="CP10"/>
  <c r="CQ10"/>
  <c r="CT10"/>
  <c r="CU10"/>
  <c r="CV10"/>
  <c r="CX10"/>
  <c r="CY10"/>
  <c r="DB10"/>
  <c r="DC10"/>
  <c r="DD10"/>
  <c r="DE10"/>
  <c r="DF10"/>
  <c r="DG10"/>
  <c r="DI10"/>
  <c r="DJ10"/>
  <c r="DK10"/>
  <c r="DM10"/>
  <c r="DN10"/>
  <c r="DO10"/>
  <c r="DQ10"/>
  <c r="DS10"/>
  <c r="DT10"/>
  <c r="DU10"/>
  <c r="DX10"/>
  <c r="DY10"/>
  <c r="DZ10"/>
  <c r="EA10"/>
  <c r="EB10"/>
  <c r="EC10"/>
  <c r="ED10"/>
  <c r="EE10"/>
  <c r="EF10"/>
  <c r="EH10"/>
  <c r="EI10"/>
  <c r="EJ10"/>
  <c r="EK10"/>
  <c r="EL10"/>
  <c r="EM10"/>
  <c r="EN10"/>
  <c r="EQ10"/>
  <c r="ER10"/>
  <c r="ES10"/>
  <c r="ET10"/>
  <c r="EU10"/>
  <c r="EV10"/>
  <c r="EW10"/>
  <c r="EX10"/>
  <c r="EY10"/>
  <c r="EZ10"/>
  <c r="FA10"/>
  <c r="FB10"/>
  <c r="FD10"/>
  <c r="FE10"/>
  <c r="FI10"/>
  <c r="FJ10"/>
  <c r="FK10"/>
  <c r="FL10"/>
  <c r="FM10"/>
  <c r="FN10"/>
  <c r="FO10"/>
  <c r="FP10"/>
  <c r="FQ10"/>
  <c r="FR10"/>
  <c r="FS10"/>
  <c r="FT10"/>
  <c r="FU10"/>
  <c r="FV10"/>
  <c r="FW10"/>
  <c r="FY10"/>
  <c r="FZ10"/>
  <c r="GA10"/>
  <c r="J14" i="8" l="1"/>
  <c r="AA27"/>
  <c r="AA45" i="1" s="1"/>
  <c r="AA12" i="8"/>
  <c r="AK15" i="7"/>
  <c r="AK43" i="1"/>
  <c r="DP43"/>
  <c r="DP24" i="2"/>
  <c r="DW35" i="6"/>
  <c r="DW43" i="1"/>
  <c r="GB22" i="6"/>
  <c r="G101" i="14" s="1"/>
  <c r="G100" s="1"/>
  <c r="AX28" i="1"/>
  <c r="FQ15" i="7"/>
  <c r="FQ43" i="1"/>
  <c r="FD15" i="7"/>
  <c r="FD17" s="1"/>
  <c r="FD43" i="1"/>
  <c r="BV15" i="7"/>
  <c r="BV43" i="1"/>
  <c r="BZ15" i="7"/>
  <c r="BZ43" i="1"/>
  <c r="AD15" i="7"/>
  <c r="AD43" i="1"/>
  <c r="E15" i="7"/>
  <c r="E17" s="1"/>
  <c r="E43" i="1"/>
  <c r="CK21" i="2"/>
  <c r="FG43" i="1"/>
  <c r="FG24" i="2"/>
  <c r="DV10"/>
  <c r="DV25"/>
  <c r="EO25"/>
  <c r="EO10"/>
  <c r="CZ10"/>
  <c r="CZ25"/>
  <c r="AA10"/>
  <c r="AA25"/>
  <c r="S43" i="1"/>
  <c r="S24" i="2"/>
  <c r="G20" i="14"/>
  <c r="F24" i="15" s="1"/>
  <c r="D10" i="2"/>
  <c r="GB25" i="6"/>
  <c r="K19" i="8"/>
  <c r="K24" i="1" s="1"/>
  <c r="K12" i="8"/>
  <c r="K23" i="1" s="1"/>
  <c r="K27" i="8"/>
  <c r="K45" i="1" s="1"/>
  <c r="L15" i="7"/>
  <c r="DV28" i="6"/>
  <c r="DV40" s="1"/>
  <c r="DV51" i="1" s="1"/>
  <c r="EO40" i="6"/>
  <c r="EO51" i="1" s="1"/>
  <c r="CZ12" i="6"/>
  <c r="CR18"/>
  <c r="FX35"/>
  <c r="CK18"/>
  <c r="CK28" i="1" s="1"/>
  <c r="J14" i="6"/>
  <c r="J16"/>
  <c r="J52" i="1" s="1"/>
  <c r="DV34" i="6"/>
  <c r="DV38" s="1"/>
  <c r="DV49" i="1" s="1"/>
  <c r="O7" i="6"/>
  <c r="O43" s="1"/>
  <c r="DV20"/>
  <c r="EO18"/>
  <c r="EO28" i="1" s="1"/>
  <c r="DV14" i="6"/>
  <c r="EO12"/>
  <c r="EO27" i="1" s="1"/>
  <c r="DV16" i="6"/>
  <c r="DV52" i="1" s="1"/>
  <c r="EO52"/>
  <c r="D28"/>
  <c r="AX30" i="6"/>
  <c r="AX29" i="1" s="1"/>
  <c r="D29"/>
  <c r="CR12" i="6"/>
  <c r="J32"/>
  <c r="J37" s="1"/>
  <c r="J48" i="1" s="1"/>
  <c r="BN35" i="6"/>
  <c r="AM35"/>
  <c r="CL35"/>
  <c r="AA18"/>
  <c r="AA28" i="1" s="1"/>
  <c r="J16" i="8"/>
  <c r="GB16" s="1"/>
  <c r="CZ36" i="6"/>
  <c r="CZ35" s="1"/>
  <c r="AA36"/>
  <c r="AA35" s="1"/>
  <c r="AX36"/>
  <c r="AX35" s="1"/>
  <c r="EO36"/>
  <c r="EO35" s="1"/>
  <c r="CR36"/>
  <c r="CR35" s="1"/>
  <c r="CK36"/>
  <c r="CK35" s="1"/>
  <c r="DV14" i="8"/>
  <c r="DV16"/>
  <c r="T20" i="1"/>
  <c r="V20"/>
  <c r="X20"/>
  <c r="Z20"/>
  <c r="AC20"/>
  <c r="AE20"/>
  <c r="AG20"/>
  <c r="AI20"/>
  <c r="AK20"/>
  <c r="BC20"/>
  <c r="DN20"/>
  <c r="ET20"/>
  <c r="EX20"/>
  <c r="FB20"/>
  <c r="FE20"/>
  <c r="FY20"/>
  <c r="GA20"/>
  <c r="FG20"/>
  <c r="O25"/>
  <c r="O8" i="2"/>
  <c r="O9" i="1" s="1"/>
  <c r="G107" i="14"/>
  <c r="G106" s="1"/>
  <c r="AE43" i="6"/>
  <c r="AI43"/>
  <c r="BS20" i="1"/>
  <c r="EQ20"/>
  <c r="ES20"/>
  <c r="EU20"/>
  <c r="EW20"/>
  <c r="EY20"/>
  <c r="FA20"/>
  <c r="CZ28"/>
  <c r="GB21" i="8"/>
  <c r="R43" i="6"/>
  <c r="CX43"/>
  <c r="DF43"/>
  <c r="DJ43"/>
  <c r="DN43"/>
  <c r="ER43"/>
  <c r="EV43"/>
  <c r="EZ43"/>
  <c r="FJ43"/>
  <c r="FN43"/>
  <c r="FR43"/>
  <c r="FV43"/>
  <c r="DP7"/>
  <c r="AH7"/>
  <c r="GB13" i="2"/>
  <c r="G26" i="14" s="1"/>
  <c r="DV19" i="6"/>
  <c r="J19"/>
  <c r="J18" s="1"/>
  <c r="U43"/>
  <c r="AU43"/>
  <c r="AY43"/>
  <c r="CZ30"/>
  <c r="CZ29" i="1" s="1"/>
  <c r="GB27" i="6"/>
  <c r="G111" i="14" s="1"/>
  <c r="F115" i="15" s="1"/>
  <c r="G82" i="16" s="1"/>
  <c r="T43" i="6"/>
  <c r="AL43"/>
  <c r="CF43"/>
  <c r="AD43"/>
  <c r="X43"/>
  <c r="I25" i="1"/>
  <c r="FG7" i="6"/>
  <c r="FG43" s="1"/>
  <c r="CJ43"/>
  <c r="CV43"/>
  <c r="DZ43"/>
  <c r="ED43"/>
  <c r="EH43"/>
  <c r="FF43"/>
  <c r="DA25" i="1"/>
  <c r="CA25"/>
  <c r="J9" i="6"/>
  <c r="J8" s="1"/>
  <c r="CR26" i="1"/>
  <c r="CR27"/>
  <c r="FG26"/>
  <c r="FG25" s="1"/>
  <c r="Q43" i="6"/>
  <c r="W43"/>
  <c r="AK43"/>
  <c r="CG43"/>
  <c r="CM43"/>
  <c r="CQ43"/>
  <c r="CY43"/>
  <c r="DM43"/>
  <c r="DQ43"/>
  <c r="E43"/>
  <c r="BC43"/>
  <c r="BK43"/>
  <c r="BO43"/>
  <c r="BW43"/>
  <c r="AO43"/>
  <c r="AS43"/>
  <c r="AW43"/>
  <c r="BI43"/>
  <c r="BY43"/>
  <c r="P43"/>
  <c r="AF43"/>
  <c r="AT43"/>
  <c r="Z43"/>
  <c r="AV43"/>
  <c r="BF43"/>
  <c r="BR43"/>
  <c r="BZ43"/>
  <c r="L43"/>
  <c r="BB43"/>
  <c r="BJ43"/>
  <c r="BV43"/>
  <c r="CN43"/>
  <c r="DB43"/>
  <c r="DD43"/>
  <c r="CT43"/>
  <c r="DX43"/>
  <c r="EB43"/>
  <c r="EF43"/>
  <c r="EJ43"/>
  <c r="FI43"/>
  <c r="FQ43"/>
  <c r="FU43"/>
  <c r="FY43"/>
  <c r="GB29"/>
  <c r="EN43"/>
  <c r="FD43"/>
  <c r="GB24"/>
  <c r="GB23"/>
  <c r="ET43"/>
  <c r="EX43"/>
  <c r="FB43"/>
  <c r="FH43"/>
  <c r="FL43"/>
  <c r="FP43"/>
  <c r="FT43"/>
  <c r="FZ43"/>
  <c r="DP25" i="1"/>
  <c r="GB31" i="6"/>
  <c r="G114" i="14" s="1"/>
  <c r="GB20" i="6"/>
  <c r="CH25" i="1"/>
  <c r="FX25"/>
  <c r="FM43" i="6"/>
  <c r="GB21"/>
  <c r="R8" i="1"/>
  <c r="O16" i="7"/>
  <c r="O15" s="1"/>
  <c r="FG16"/>
  <c r="FG15" s="1"/>
  <c r="AG16" i="1"/>
  <c r="AE16"/>
  <c r="AC16"/>
  <c r="Q16"/>
  <c r="P20"/>
  <c r="R20"/>
  <c r="W20"/>
  <c r="CH20"/>
  <c r="DF20"/>
  <c r="D9" i="8"/>
  <c r="D8" s="1"/>
  <c r="D21" i="1" s="1"/>
  <c r="W7" i="8"/>
  <c r="D26" i="1"/>
  <c r="CZ27"/>
  <c r="CR28"/>
  <c r="D27"/>
  <c r="GB15" i="6"/>
  <c r="GB34"/>
  <c r="GB23" i="8"/>
  <c r="G76" i="14" s="1"/>
  <c r="F80" i="15" s="1"/>
  <c r="G43" i="16" s="1"/>
  <c r="GB14" i="8"/>
  <c r="G43" i="6"/>
  <c r="M43"/>
  <c r="AC43"/>
  <c r="AG43"/>
  <c r="BE43"/>
  <c r="BM43"/>
  <c r="BU43"/>
  <c r="I7"/>
  <c r="I43" s="1"/>
  <c r="AM7"/>
  <c r="CA7"/>
  <c r="AM25" i="1"/>
  <c r="EO30" i="6"/>
  <c r="EO29" i="1" s="1"/>
  <c r="DH7" i="6"/>
  <c r="DH43" s="1"/>
  <c r="DH25" i="1"/>
  <c r="DA7" i="6"/>
  <c r="AH43"/>
  <c r="CH7"/>
  <c r="FX7"/>
  <c r="GB17"/>
  <c r="FC7"/>
  <c r="GB16"/>
  <c r="GB52" i="1" s="1"/>
  <c r="Y43" i="6"/>
  <c r="CE43"/>
  <c r="CU43"/>
  <c r="FC25" i="1"/>
  <c r="FV7" i="7"/>
  <c r="FV17" i="1"/>
  <c r="FV16" s="1"/>
  <c r="FR7" i="7"/>
  <c r="FR17" i="1"/>
  <c r="FR16" s="1"/>
  <c r="FN7" i="7"/>
  <c r="FN17" i="1"/>
  <c r="FN16" s="1"/>
  <c r="FJ7" i="7"/>
  <c r="FJ17" i="1"/>
  <c r="FJ16" s="1"/>
  <c r="FH7" i="7"/>
  <c r="FH17" s="1"/>
  <c r="FH17" i="1"/>
  <c r="FH16" s="1"/>
  <c r="FB7" i="7"/>
  <c r="FB17" s="1"/>
  <c r="FB17" i="1"/>
  <c r="FB16" s="1"/>
  <c r="EX7" i="7"/>
  <c r="EX17" s="1"/>
  <c r="EX17" i="1"/>
  <c r="EX16" s="1"/>
  <c r="ET7" i="7"/>
  <c r="ET17" s="1"/>
  <c r="ET17" i="1"/>
  <c r="ET16" s="1"/>
  <c r="EN7" i="7"/>
  <c r="EN17" s="1"/>
  <c r="EN17" i="1"/>
  <c r="EN16" s="1"/>
  <c r="EH7" i="7"/>
  <c r="EH17" s="1"/>
  <c r="EH17" i="1"/>
  <c r="EH16" s="1"/>
  <c r="DM7" i="7"/>
  <c r="DM17" s="1"/>
  <c r="DM17" i="1"/>
  <c r="DM16" s="1"/>
  <c r="DE7" i="7"/>
  <c r="DE17" i="1"/>
  <c r="DE16" s="1"/>
  <c r="CP7" i="7"/>
  <c r="CP17" s="1"/>
  <c r="CP17" i="1"/>
  <c r="CP16" s="1"/>
  <c r="AC8"/>
  <c r="Q8"/>
  <c r="K16" i="7"/>
  <c r="K15" s="1"/>
  <c r="S16"/>
  <c r="S15" s="1"/>
  <c r="FZ7"/>
  <c r="FZ17" s="1"/>
  <c r="FZ17" i="1"/>
  <c r="FZ16" s="1"/>
  <c r="FW7" i="7"/>
  <c r="FW17" s="1"/>
  <c r="FW17" i="1"/>
  <c r="FW16" s="1"/>
  <c r="FU7" i="7"/>
  <c r="FU17" s="1"/>
  <c r="FU17" i="1"/>
  <c r="FU16" s="1"/>
  <c r="FS7" i="7"/>
  <c r="FS17" s="1"/>
  <c r="FS17" i="1"/>
  <c r="FS16" s="1"/>
  <c r="FQ7" i="7"/>
  <c r="FQ17" i="1"/>
  <c r="FQ16" s="1"/>
  <c r="FO7" i="7"/>
  <c r="FO17" i="1"/>
  <c r="FO16" s="1"/>
  <c r="FM7" i="7"/>
  <c r="FM17" s="1"/>
  <c r="FM17" i="1"/>
  <c r="FM16" s="1"/>
  <c r="FK7" i="7"/>
  <c r="FK17" s="1"/>
  <c r="FK17" i="1"/>
  <c r="FK16" s="1"/>
  <c r="FI7" i="7"/>
  <c r="FI17" s="1"/>
  <c r="FI17" i="1"/>
  <c r="FI16" s="1"/>
  <c r="FF7" i="7"/>
  <c r="FF17" s="1"/>
  <c r="FF17" i="1"/>
  <c r="FF16" s="1"/>
  <c r="FD7" i="7"/>
  <c r="FD17" i="1"/>
  <c r="FD16" s="1"/>
  <c r="FA7" i="7"/>
  <c r="FA17" s="1"/>
  <c r="FA17" i="1"/>
  <c r="FA16" s="1"/>
  <c r="EY7" i="7"/>
  <c r="EY17" s="1"/>
  <c r="EY17" i="1"/>
  <c r="EY16" s="1"/>
  <c r="EW7" i="7"/>
  <c r="EW17" s="1"/>
  <c r="EW17" i="1"/>
  <c r="EW16" s="1"/>
  <c r="EU7" i="7"/>
  <c r="EU17" s="1"/>
  <c r="EU17" i="1"/>
  <c r="EU16" s="1"/>
  <c r="ES7" i="7"/>
  <c r="ES17" i="1"/>
  <c r="ES16" s="1"/>
  <c r="EQ7" i="7"/>
  <c r="EQ17" i="1"/>
  <c r="EQ16" s="1"/>
  <c r="DU7" i="7"/>
  <c r="DU17" s="1"/>
  <c r="DU17" i="1"/>
  <c r="DU16" s="1"/>
  <c r="DS7" i="7"/>
  <c r="DS17" s="1"/>
  <c r="DS17" i="1"/>
  <c r="DS16" s="1"/>
  <c r="DQ7" i="7"/>
  <c r="DQ17" s="1"/>
  <c r="DQ17" i="1"/>
  <c r="DQ16" s="1"/>
  <c r="DN7" i="7"/>
  <c r="DN17" s="1"/>
  <c r="DN17" i="1"/>
  <c r="DN16" s="1"/>
  <c r="DK7" i="7"/>
  <c r="DK17" s="1"/>
  <c r="DK17" i="1"/>
  <c r="DK16" s="1"/>
  <c r="DI7" i="7"/>
  <c r="DI17" s="1"/>
  <c r="DI17" i="1"/>
  <c r="DI16" s="1"/>
  <c r="DF7" i="7"/>
  <c r="DF17" i="1"/>
  <c r="DF16" s="1"/>
  <c r="DD7" i="7"/>
  <c r="DD17" s="1"/>
  <c r="DD17" i="1"/>
  <c r="DD16" s="1"/>
  <c r="DB7" i="7"/>
  <c r="DB17" s="1"/>
  <c r="DB17" i="1"/>
  <c r="DB16" s="1"/>
  <c r="CX7" i="7"/>
  <c r="CX17" s="1"/>
  <c r="CX17" i="1"/>
  <c r="CX16" s="1"/>
  <c r="CU7" i="7"/>
  <c r="CU17" s="1"/>
  <c r="CU17" i="1"/>
  <c r="CU16" s="1"/>
  <c r="CQ7" i="7"/>
  <c r="CQ17" s="1"/>
  <c r="CQ17" i="1"/>
  <c r="CQ16" s="1"/>
  <c r="CO7" i="7"/>
  <c r="CO17" s="1"/>
  <c r="CO17" i="1"/>
  <c r="CO16" s="1"/>
  <c r="CM7" i="7"/>
  <c r="CM17" s="1"/>
  <c r="CM17" i="1"/>
  <c r="CM16" s="1"/>
  <c r="CI7" i="7"/>
  <c r="CI17" i="1"/>
  <c r="CI16" s="1"/>
  <c r="CF7" i="7"/>
  <c r="CF17" s="1"/>
  <c r="CF17" i="1"/>
  <c r="CF16" s="1"/>
  <c r="CD7" i="7"/>
  <c r="CD17" i="1"/>
  <c r="CD16" s="1"/>
  <c r="CB7" i="7"/>
  <c r="CB17" s="1"/>
  <c r="CB17" i="1"/>
  <c r="CB16" s="1"/>
  <c r="BY7" i="7"/>
  <c r="BY17" s="1"/>
  <c r="BY17" i="1"/>
  <c r="BY16" s="1"/>
  <c r="BW7" i="7"/>
  <c r="BW17" i="1"/>
  <c r="BW16" s="1"/>
  <c r="BU7" i="7"/>
  <c r="BU17" s="1"/>
  <c r="BU17" i="1"/>
  <c r="BU16" s="1"/>
  <c r="BS7" i="7"/>
  <c r="BS17" s="1"/>
  <c r="BS17" i="1"/>
  <c r="BS16" s="1"/>
  <c r="BQ7" i="7"/>
  <c r="BQ17" s="1"/>
  <c r="BQ17" i="1"/>
  <c r="BQ16" s="1"/>
  <c r="BO7" i="7"/>
  <c r="BO17" s="1"/>
  <c r="BO17" i="1"/>
  <c r="BO16" s="1"/>
  <c r="BL7" i="7"/>
  <c r="BL17" s="1"/>
  <c r="BL17" i="1"/>
  <c r="BL16" s="1"/>
  <c r="BJ7" i="7"/>
  <c r="BJ17" s="1"/>
  <c r="BJ17" i="1"/>
  <c r="BJ16" s="1"/>
  <c r="BH7" i="7"/>
  <c r="BH17" s="1"/>
  <c r="BH17" i="1"/>
  <c r="BH16" s="1"/>
  <c r="BF7" i="7"/>
  <c r="BF17" i="1"/>
  <c r="BF16" s="1"/>
  <c r="BD7" i="7"/>
  <c r="BD17" s="1"/>
  <c r="BD17" i="1"/>
  <c r="BD16" s="1"/>
  <c r="BB7" i="7"/>
  <c r="BB17" s="1"/>
  <c r="BB17" i="1"/>
  <c r="BB16" s="1"/>
  <c r="AZ7" i="7"/>
  <c r="AZ17" s="1"/>
  <c r="AZ17" i="1"/>
  <c r="AZ16" s="1"/>
  <c r="AW7" i="7"/>
  <c r="AW17" i="1"/>
  <c r="AW16" s="1"/>
  <c r="AU7" i="7"/>
  <c r="AU17" s="1"/>
  <c r="AU17" i="1"/>
  <c r="AU16" s="1"/>
  <c r="AS7" i="7"/>
  <c r="AS17" s="1"/>
  <c r="AS17" i="1"/>
  <c r="AS16" s="1"/>
  <c r="AQ7" i="7"/>
  <c r="AQ17" i="1"/>
  <c r="AQ16" s="1"/>
  <c r="AO7" i="7"/>
  <c r="AO17" s="1"/>
  <c r="AO17" i="1"/>
  <c r="AO16" s="1"/>
  <c r="AL7" i="7"/>
  <c r="AL17" s="1"/>
  <c r="AL17" i="1"/>
  <c r="AL16" s="1"/>
  <c r="AJ7" i="7"/>
  <c r="AJ17" s="1"/>
  <c r="AJ17" i="1"/>
  <c r="AJ16" s="1"/>
  <c r="AF7" i="7"/>
  <c r="AF17" i="1"/>
  <c r="AF16" s="1"/>
  <c r="AD7" i="7"/>
  <c r="AD17" s="1"/>
  <c r="AD17" i="1"/>
  <c r="AD16" s="1"/>
  <c r="AB7" i="7"/>
  <c r="AB17" s="1"/>
  <c r="AB17" i="1"/>
  <c r="AB16" s="1"/>
  <c r="Y16"/>
  <c r="W16"/>
  <c r="U16"/>
  <c r="R7" i="7"/>
  <c r="R17" i="1"/>
  <c r="R16" s="1"/>
  <c r="P7" i="7"/>
  <c r="P17" i="1"/>
  <c r="P16" s="1"/>
  <c r="M16"/>
  <c r="H7" i="7"/>
  <c r="H17" s="1"/>
  <c r="H17" i="1"/>
  <c r="H16" s="1"/>
  <c r="E7" i="7"/>
  <c r="E17" i="1"/>
  <c r="E16" s="1"/>
  <c r="E7" i="8"/>
  <c r="E21" i="1"/>
  <c r="E20" s="1"/>
  <c r="G7" i="8"/>
  <c r="G30" s="1"/>
  <c r="G21" i="1"/>
  <c r="G20" s="1"/>
  <c r="I20"/>
  <c r="L7" i="8"/>
  <c r="L30" s="1"/>
  <c r="L21" i="1"/>
  <c r="L20" s="1"/>
  <c r="N7" i="8"/>
  <c r="N21" i="1"/>
  <c r="N20" s="1"/>
  <c r="Q7" i="8"/>
  <c r="Q21" i="1"/>
  <c r="Q20" s="1"/>
  <c r="U7" i="8"/>
  <c r="U30" s="1"/>
  <c r="U21" i="1"/>
  <c r="U20" s="1"/>
  <c r="Y7" i="8"/>
  <c r="Y30" s="1"/>
  <c r="Y21" i="1"/>
  <c r="Y20" s="1"/>
  <c r="AB7" i="8"/>
  <c r="AB30" s="1"/>
  <c r="AB21" i="1"/>
  <c r="AB20" s="1"/>
  <c r="AD7" i="8"/>
  <c r="AD21" i="1"/>
  <c r="AD20" s="1"/>
  <c r="AF7" i="8"/>
  <c r="AF30" s="1"/>
  <c r="AF21" i="1"/>
  <c r="AF20" s="1"/>
  <c r="AH7" i="8"/>
  <c r="AH21" i="1"/>
  <c r="AH20" s="1"/>
  <c r="AJ7" i="8"/>
  <c r="AJ21" i="1"/>
  <c r="AJ20" s="1"/>
  <c r="AL7" i="8"/>
  <c r="AL30" s="1"/>
  <c r="AL21" i="1"/>
  <c r="AL20" s="1"/>
  <c r="AO20"/>
  <c r="AQ7" i="8"/>
  <c r="AQ30" s="1"/>
  <c r="AQ21" i="1"/>
  <c r="AQ20" s="1"/>
  <c r="AS20"/>
  <c r="AU20"/>
  <c r="AW20"/>
  <c r="AZ7" i="8"/>
  <c r="AZ30" s="1"/>
  <c r="AZ21" i="1"/>
  <c r="AZ20" s="1"/>
  <c r="BB7" i="8"/>
  <c r="BB21" i="1"/>
  <c r="BB20" s="1"/>
  <c r="BD7" i="8"/>
  <c r="BD30" s="1"/>
  <c r="BD21" i="1"/>
  <c r="BD20" s="1"/>
  <c r="BF7" i="8"/>
  <c r="BF21" i="1"/>
  <c r="BF20" s="1"/>
  <c r="BH7" i="8"/>
  <c r="BH30" s="1"/>
  <c r="BH21" i="1"/>
  <c r="BH20" s="1"/>
  <c r="BJ7" i="8"/>
  <c r="BJ21" i="1"/>
  <c r="BJ20" s="1"/>
  <c r="BL7" i="8"/>
  <c r="BL30" s="1"/>
  <c r="BL21" i="1"/>
  <c r="BL20" s="1"/>
  <c r="BP7" i="8"/>
  <c r="BP21" i="1"/>
  <c r="BP20" s="1"/>
  <c r="BR7" i="8"/>
  <c r="BR30" s="1"/>
  <c r="BR21" i="1"/>
  <c r="BR20" s="1"/>
  <c r="BT7" i="8"/>
  <c r="BT21" i="1"/>
  <c r="BT20" s="1"/>
  <c r="BV7" i="8"/>
  <c r="BV30" s="1"/>
  <c r="BV21" i="1"/>
  <c r="BV20" s="1"/>
  <c r="BX7" i="8"/>
  <c r="BX21" i="1"/>
  <c r="BX20" s="1"/>
  <c r="BZ7" i="8"/>
  <c r="BZ30" s="1"/>
  <c r="BZ21" i="1"/>
  <c r="BZ20" s="1"/>
  <c r="CC7" i="8"/>
  <c r="CC21" i="1"/>
  <c r="CC20" s="1"/>
  <c r="CG7" i="8"/>
  <c r="CG30" s="1"/>
  <c r="CG21" i="1"/>
  <c r="CG20" s="1"/>
  <c r="CM7" i="8"/>
  <c r="CM30" s="1"/>
  <c r="CM21" i="1"/>
  <c r="CM20" s="1"/>
  <c r="CO7" i="8"/>
  <c r="CO21" i="1"/>
  <c r="CO20" s="1"/>
  <c r="CQ7" i="8"/>
  <c r="CQ30" s="1"/>
  <c r="CQ21" i="1"/>
  <c r="CQ20" s="1"/>
  <c r="CT20"/>
  <c r="CV7" i="8"/>
  <c r="CV30" s="1"/>
  <c r="CV21" i="1"/>
  <c r="CV20" s="1"/>
  <c r="DC7" i="8"/>
  <c r="DC21" i="1"/>
  <c r="DC20" s="1"/>
  <c r="DE7" i="8"/>
  <c r="DE30" s="1"/>
  <c r="DE21" i="1"/>
  <c r="DE20" s="1"/>
  <c r="DG7" i="8"/>
  <c r="DG21" i="1"/>
  <c r="DG20" s="1"/>
  <c r="DI7" i="8"/>
  <c r="DI30" s="1"/>
  <c r="DI21" i="1"/>
  <c r="DI20" s="1"/>
  <c r="DK7" i="8"/>
  <c r="DK21" i="1"/>
  <c r="DK20" s="1"/>
  <c r="DM7" i="8"/>
  <c r="DM30" s="1"/>
  <c r="DM21" i="1"/>
  <c r="DM20" s="1"/>
  <c r="DO7" i="8"/>
  <c r="DO21" i="1"/>
  <c r="DO20" s="1"/>
  <c r="DQ7" i="8"/>
  <c r="DQ30" s="1"/>
  <c r="DQ21" i="1"/>
  <c r="DQ20" s="1"/>
  <c r="DS7" i="8"/>
  <c r="DS30" s="1"/>
  <c r="DS21" i="1"/>
  <c r="DS20" s="1"/>
  <c r="DU7" i="8"/>
  <c r="DU21" i="1"/>
  <c r="DU20" s="1"/>
  <c r="DZ20"/>
  <c r="ED20"/>
  <c r="EH20"/>
  <c r="EL20"/>
  <c r="FD20"/>
  <c r="FF7" i="8"/>
  <c r="FF21" i="1"/>
  <c r="FF20" s="1"/>
  <c r="FH7" i="8"/>
  <c r="FH30" s="1"/>
  <c r="FH21" i="1"/>
  <c r="FH20" s="1"/>
  <c r="FJ20"/>
  <c r="FL7" i="8"/>
  <c r="FL21" i="1"/>
  <c r="FL20" s="1"/>
  <c r="FN7" i="8"/>
  <c r="FN30" s="1"/>
  <c r="FN21" i="1"/>
  <c r="FN20" s="1"/>
  <c r="FP7" i="8"/>
  <c r="FP30" s="1"/>
  <c r="FP21" i="1"/>
  <c r="FP20" s="1"/>
  <c r="FR20"/>
  <c r="FT7" i="8"/>
  <c r="FT30" s="1"/>
  <c r="FT21" i="1"/>
  <c r="FT20" s="1"/>
  <c r="FV7" i="8"/>
  <c r="FV21" i="1"/>
  <c r="FV20" s="1"/>
  <c r="FX8" i="8"/>
  <c r="FZ20" i="1"/>
  <c r="CA7" i="8"/>
  <c r="CA30" s="1"/>
  <c r="CA21" i="1"/>
  <c r="CA20" s="1"/>
  <c r="AY7" i="8"/>
  <c r="AY22" i="1"/>
  <c r="AY20" s="1"/>
  <c r="BG7" i="8"/>
  <c r="BG30" s="1"/>
  <c r="BG22" i="1"/>
  <c r="BG20" s="1"/>
  <c r="BK7" i="8"/>
  <c r="BK30" s="1"/>
  <c r="BK22" i="1"/>
  <c r="BK20" s="1"/>
  <c r="CL10" i="8"/>
  <c r="CL22" i="1" s="1"/>
  <c r="CN7" i="8"/>
  <c r="CN22" i="1"/>
  <c r="CN20" s="1"/>
  <c r="DB7" i="8"/>
  <c r="DB30" s="1"/>
  <c r="DB22" i="1"/>
  <c r="DJ7" i="8"/>
  <c r="DJ22" i="1"/>
  <c r="DJ20" s="1"/>
  <c r="CR11" i="8"/>
  <c r="CR10" s="1"/>
  <c r="CR22" i="1" s="1"/>
  <c r="CR20" i="8"/>
  <c r="CR24" i="1" s="1"/>
  <c r="CS24"/>
  <c r="CS20" s="1"/>
  <c r="AU7" i="8"/>
  <c r="AU30" s="1"/>
  <c r="DF7"/>
  <c r="DF30" s="1"/>
  <c r="AA13"/>
  <c r="AA23" i="1" s="1"/>
  <c r="AX13" i="8"/>
  <c r="AX23" i="1" s="1"/>
  <c r="CK13" i="8"/>
  <c r="CK23" i="1" s="1"/>
  <c r="CR13" i="8"/>
  <c r="CR23" i="1" s="1"/>
  <c r="FZ7" i="8"/>
  <c r="FZ30" s="1"/>
  <c r="FJ7"/>
  <c r="FJ30" s="1"/>
  <c r="EX7"/>
  <c r="EX30" s="1"/>
  <c r="EL7"/>
  <c r="ED7"/>
  <c r="ED30" s="1"/>
  <c r="CT7"/>
  <c r="CH7"/>
  <c r="BC7"/>
  <c r="BC30" s="1"/>
  <c r="EO26" i="1"/>
  <c r="GB17" i="8"/>
  <c r="GB22"/>
  <c r="CK26" i="1"/>
  <c r="CK7" i="6"/>
  <c r="CW7"/>
  <c r="CW25" i="1"/>
  <c r="K7" i="6"/>
  <c r="K25" i="1"/>
  <c r="BN26"/>
  <c r="BN25" s="1"/>
  <c r="BN7" i="6"/>
  <c r="I7" i="7"/>
  <c r="I17" i="1"/>
  <c r="I16" s="1"/>
  <c r="FT7" i="7"/>
  <c r="FT17" s="1"/>
  <c r="FT17" i="1"/>
  <c r="FT16" s="1"/>
  <c r="FP7" i="7"/>
  <c r="FP17" s="1"/>
  <c r="FP17" i="1"/>
  <c r="FP16" s="1"/>
  <c r="FL7" i="7"/>
  <c r="FL17" s="1"/>
  <c r="FL17" i="1"/>
  <c r="FL16" s="1"/>
  <c r="FE7" i="7"/>
  <c r="FE17" i="1"/>
  <c r="FE16" s="1"/>
  <c r="EZ7" i="7"/>
  <c r="EZ17" i="1"/>
  <c r="EZ16" s="1"/>
  <c r="EV7" i="7"/>
  <c r="EV17" i="1"/>
  <c r="EV16" s="1"/>
  <c r="ER7" i="7"/>
  <c r="ER17" i="1"/>
  <c r="ER16" s="1"/>
  <c r="EL7" i="7"/>
  <c r="EL17" s="1"/>
  <c r="EL17" i="1"/>
  <c r="EL16" s="1"/>
  <c r="EJ7" i="7"/>
  <c r="EJ17" i="1"/>
  <c r="EJ16" s="1"/>
  <c r="EF7" i="7"/>
  <c r="EF17" i="1"/>
  <c r="EF16" s="1"/>
  <c r="ED7" i="7"/>
  <c r="ED17" s="1"/>
  <c r="ED17" i="1"/>
  <c r="ED16" s="1"/>
  <c r="EB7" i="7"/>
  <c r="EB17" i="1"/>
  <c r="EB16" s="1"/>
  <c r="DZ7" i="7"/>
  <c r="DZ17" s="1"/>
  <c r="DZ17" i="1"/>
  <c r="DZ16" s="1"/>
  <c r="DX7" i="7"/>
  <c r="DX17" i="1"/>
  <c r="DX16" s="1"/>
  <c r="DT7" i="7"/>
  <c r="DT17" s="1"/>
  <c r="DT17" i="1"/>
  <c r="DT16" s="1"/>
  <c r="DO7" i="7"/>
  <c r="DO17" s="1"/>
  <c r="DO17" i="1"/>
  <c r="DO16" s="1"/>
  <c r="DJ7" i="7"/>
  <c r="DJ17" i="1"/>
  <c r="DJ16" s="1"/>
  <c r="DG7" i="7"/>
  <c r="DG17" i="1"/>
  <c r="DG16" s="1"/>
  <c r="DC7" i="7"/>
  <c r="DC17" s="1"/>
  <c r="DC17" i="1"/>
  <c r="DC16" s="1"/>
  <c r="CY7" i="7"/>
  <c r="CY17" i="1"/>
  <c r="CY16" s="1"/>
  <c r="CV7" i="7"/>
  <c r="CV17" s="1"/>
  <c r="CV17" i="1"/>
  <c r="CV16" s="1"/>
  <c r="CT7" i="7"/>
  <c r="CT17" i="1"/>
  <c r="CT16" s="1"/>
  <c r="CN7" i="7"/>
  <c r="CN17" i="1"/>
  <c r="CN16" s="1"/>
  <c r="CJ7" i="7"/>
  <c r="CJ17" s="1"/>
  <c r="CJ17" i="1"/>
  <c r="CJ16" s="1"/>
  <c r="CG7" i="7"/>
  <c r="CG17" s="1"/>
  <c r="CG17" i="1"/>
  <c r="CG16" s="1"/>
  <c r="CE7" i="7"/>
  <c r="CE17" s="1"/>
  <c r="CE17" i="1"/>
  <c r="CE16" s="1"/>
  <c r="CC7" i="7"/>
  <c r="CC17" i="1"/>
  <c r="CC16" s="1"/>
  <c r="BZ7" i="7"/>
  <c r="BZ17" i="1"/>
  <c r="BZ16" s="1"/>
  <c r="BX7" i="7"/>
  <c r="BX17" i="1"/>
  <c r="BX16" s="1"/>
  <c r="BV7" i="7"/>
  <c r="BV17" i="1"/>
  <c r="BV16" s="1"/>
  <c r="BT7" i="7"/>
  <c r="BT17" i="1"/>
  <c r="BT16" s="1"/>
  <c r="BR7" i="7"/>
  <c r="BR17" s="1"/>
  <c r="BR17" i="1"/>
  <c r="BR16" s="1"/>
  <c r="BP7" i="7"/>
  <c r="BP17" i="1"/>
  <c r="BP16" s="1"/>
  <c r="BM7" i="7"/>
  <c r="BM17" i="1"/>
  <c r="BM16" s="1"/>
  <c r="BK7" i="7"/>
  <c r="BK17" i="1"/>
  <c r="BK16" s="1"/>
  <c r="BI7" i="7"/>
  <c r="BI17" s="1"/>
  <c r="BI17" i="1"/>
  <c r="BI16" s="1"/>
  <c r="BG7" i="7"/>
  <c r="BG17" s="1"/>
  <c r="BG17" i="1"/>
  <c r="BG16" s="1"/>
  <c r="BE7" i="7"/>
  <c r="BE17" i="1"/>
  <c r="BE16" s="1"/>
  <c r="BC7" i="7"/>
  <c r="BC17" i="1"/>
  <c r="BC16" s="1"/>
  <c r="BA7" i="7"/>
  <c r="BA17" s="1"/>
  <c r="BA17" i="1"/>
  <c r="BA16" s="1"/>
  <c r="AY7" i="7"/>
  <c r="AY17" s="1"/>
  <c r="AY17" i="1"/>
  <c r="AY16" s="1"/>
  <c r="AV7" i="7"/>
  <c r="AV17" i="1"/>
  <c r="AV16" s="1"/>
  <c r="AT7" i="7"/>
  <c r="AT17" s="1"/>
  <c r="AT17" i="1"/>
  <c r="AT16" s="1"/>
  <c r="AR7" i="7"/>
  <c r="AR17" i="1"/>
  <c r="AR16" s="1"/>
  <c r="AP7" i="7"/>
  <c r="AP17" s="1"/>
  <c r="AP17" i="1"/>
  <c r="AP16" s="1"/>
  <c r="AN7" i="7"/>
  <c r="AN17" i="1"/>
  <c r="AN16" s="1"/>
  <c r="AK7" i="7"/>
  <c r="AK17" i="1"/>
  <c r="AK16" s="1"/>
  <c r="AI7" i="7"/>
  <c r="AI17" i="1"/>
  <c r="AI16" s="1"/>
  <c r="Z7" i="7"/>
  <c r="Z17" i="1"/>
  <c r="Z16" s="1"/>
  <c r="X7" i="7"/>
  <c r="X17" s="1"/>
  <c r="X17" i="1"/>
  <c r="X16" s="1"/>
  <c r="V7" i="7"/>
  <c r="V17" i="1"/>
  <c r="V16" s="1"/>
  <c r="T7" i="7"/>
  <c r="T17" s="1"/>
  <c r="T17" i="1"/>
  <c r="T16" s="1"/>
  <c r="N7" i="7"/>
  <c r="N17" i="1"/>
  <c r="N16" s="1"/>
  <c r="L7" i="7"/>
  <c r="L17" s="1"/>
  <c r="L17" i="1"/>
  <c r="L16" s="1"/>
  <c r="G7" i="7"/>
  <c r="G17" s="1"/>
  <c r="G17" i="1"/>
  <c r="G16" s="1"/>
  <c r="H7" i="8"/>
  <c r="H21" i="1"/>
  <c r="H20" s="1"/>
  <c r="AN7" i="8"/>
  <c r="AN21" i="1"/>
  <c r="AN20" s="1"/>
  <c r="AP7" i="8"/>
  <c r="AP30" s="1"/>
  <c r="AP21" i="1"/>
  <c r="AP20" s="1"/>
  <c r="AR7" i="8"/>
  <c r="AR21" i="1"/>
  <c r="AR20" s="1"/>
  <c r="AT7" i="8"/>
  <c r="AT30" s="1"/>
  <c r="AT21" i="1"/>
  <c r="AT20" s="1"/>
  <c r="AV7" i="8"/>
  <c r="AV30" s="1"/>
  <c r="AV21" i="1"/>
  <c r="AV20" s="1"/>
  <c r="BA7" i="8"/>
  <c r="BA30" s="1"/>
  <c r="BA21" i="1"/>
  <c r="BA20" s="1"/>
  <c r="BE7" i="8"/>
  <c r="BE21" i="1"/>
  <c r="BE20" s="1"/>
  <c r="BI7" i="8"/>
  <c r="BI21" i="1"/>
  <c r="BI20" s="1"/>
  <c r="BM7" i="8"/>
  <c r="BM21" i="1"/>
  <c r="BM20" s="1"/>
  <c r="BQ7" i="8"/>
  <c r="BQ30" s="1"/>
  <c r="BQ21" i="1"/>
  <c r="BQ20" s="1"/>
  <c r="BU7" i="8"/>
  <c r="BU30" s="1"/>
  <c r="BU21" i="1"/>
  <c r="BU20" s="1"/>
  <c r="BY7" i="8"/>
  <c r="BY30" s="1"/>
  <c r="BY21" i="1"/>
  <c r="BY20" s="1"/>
  <c r="CB7" i="8"/>
  <c r="CB21" i="1"/>
  <c r="CB20" s="1"/>
  <c r="CD7" i="8"/>
  <c r="CD30" s="1"/>
  <c r="CD21" i="1"/>
  <c r="CD20" s="1"/>
  <c r="CF7" i="8"/>
  <c r="CF30" s="1"/>
  <c r="CF21" i="1"/>
  <c r="CF20" s="1"/>
  <c r="CJ7" i="8"/>
  <c r="CJ30" s="1"/>
  <c r="CJ21" i="1"/>
  <c r="CJ20" s="1"/>
  <c r="DB20"/>
  <c r="DD7" i="8"/>
  <c r="DD30" s="1"/>
  <c r="DD21" i="1"/>
  <c r="DD20" s="1"/>
  <c r="DH7" i="8"/>
  <c r="DH21" i="1"/>
  <c r="DH20" s="1"/>
  <c r="DL7" i="8"/>
  <c r="DL30" s="1"/>
  <c r="DL21" i="1"/>
  <c r="DL20" s="1"/>
  <c r="DT7" i="8"/>
  <c r="DT30" s="1"/>
  <c r="DT21" i="1"/>
  <c r="DT20" s="1"/>
  <c r="DW20"/>
  <c r="DY7" i="8"/>
  <c r="DY21" i="1"/>
  <c r="DY20" s="1"/>
  <c r="EA7" i="8"/>
  <c r="EA30" s="1"/>
  <c r="EA21" i="1"/>
  <c r="EA20" s="1"/>
  <c r="EC7" i="8"/>
  <c r="EC21" i="1"/>
  <c r="EC20" s="1"/>
  <c r="EE7" i="8"/>
  <c r="EE30" s="1"/>
  <c r="EE21" i="1"/>
  <c r="EE20" s="1"/>
  <c r="EG7" i="8"/>
  <c r="EG21" i="1"/>
  <c r="EG20" s="1"/>
  <c r="EI7" i="8"/>
  <c r="EI30" s="1"/>
  <c r="EI21" i="1"/>
  <c r="EI20" s="1"/>
  <c r="EK7" i="8"/>
  <c r="EK21" i="1"/>
  <c r="EK20" s="1"/>
  <c r="EM7" i="8"/>
  <c r="EM30" s="1"/>
  <c r="EM21" i="1"/>
  <c r="EM20" s="1"/>
  <c r="ER7" i="8"/>
  <c r="ER21" i="1"/>
  <c r="ER20" s="1"/>
  <c r="EV7" i="8"/>
  <c r="EV30" s="1"/>
  <c r="EV21" i="1"/>
  <c r="EV20" s="1"/>
  <c r="EZ7" i="8"/>
  <c r="EZ30" s="1"/>
  <c r="EZ21" i="1"/>
  <c r="EZ20" s="1"/>
  <c r="BO7" i="8"/>
  <c r="BO30" s="1"/>
  <c r="BO22" i="1"/>
  <c r="BO20" s="1"/>
  <c r="BW7" i="8"/>
  <c r="BW30" s="1"/>
  <c r="BW22" i="1"/>
  <c r="BW20" s="1"/>
  <c r="CE7" i="8"/>
  <c r="CE22" i="1"/>
  <c r="CE20" s="1"/>
  <c r="DX7" i="8"/>
  <c r="DX30" s="1"/>
  <c r="DX22" i="1"/>
  <c r="DX20" s="1"/>
  <c r="EB7" i="8"/>
  <c r="EB30" s="1"/>
  <c r="EB22" i="1"/>
  <c r="EB20" s="1"/>
  <c r="EF7" i="8"/>
  <c r="EF30" s="1"/>
  <c r="EF22" i="1"/>
  <c r="EF20" s="1"/>
  <c r="EJ7" i="8"/>
  <c r="EJ30" s="1"/>
  <c r="EJ22" i="1"/>
  <c r="EJ20" s="1"/>
  <c r="EN7" i="8"/>
  <c r="EN30" s="1"/>
  <c r="EN22" i="1"/>
  <c r="EN20" s="1"/>
  <c r="K22"/>
  <c r="S7" i="8"/>
  <c r="S22" i="1"/>
  <c r="S20" s="1"/>
  <c r="CK20" i="8"/>
  <c r="CK24" i="1" s="1"/>
  <c r="CL24"/>
  <c r="AE7" i="8"/>
  <c r="CX7"/>
  <c r="DN7"/>
  <c r="DN30" s="1"/>
  <c r="FR7"/>
  <c r="FR30" s="1"/>
  <c r="FB7"/>
  <c r="ET7"/>
  <c r="ET30" s="1"/>
  <c r="EH7"/>
  <c r="DZ7"/>
  <c r="CP7"/>
  <c r="CP30" s="1"/>
  <c r="BS7"/>
  <c r="CZ26" i="1"/>
  <c r="J13" i="6"/>
  <c r="AA27" i="1"/>
  <c r="AA26"/>
  <c r="GB15" i="8"/>
  <c r="G66" i="14" s="1"/>
  <c r="F70" i="15" s="1"/>
  <c r="GB12" i="2"/>
  <c r="G21" i="14" s="1"/>
  <c r="DV30" i="6"/>
  <c r="DV29" i="1" s="1"/>
  <c r="DR27"/>
  <c r="DR25" s="1"/>
  <c r="DR7" i="6"/>
  <c r="CL26" i="1"/>
  <c r="CL25" s="1"/>
  <c r="CL7" i="6"/>
  <c r="DP43"/>
  <c r="EP7"/>
  <c r="EP25" i="1"/>
  <c r="CS7" i="6"/>
  <c r="CS25" i="1"/>
  <c r="DW7" i="6"/>
  <c r="DW25" i="1"/>
  <c r="FC43" i="6"/>
  <c r="CR30"/>
  <c r="CR29" i="1" s="1"/>
  <c r="F7" i="6"/>
  <c r="F25" i="1"/>
  <c r="S7" i="6"/>
  <c r="S43" s="1"/>
  <c r="S25" i="1"/>
  <c r="AX26"/>
  <c r="AX7" i="6"/>
  <c r="DL7"/>
  <c r="DL25" i="1"/>
  <c r="FG8" i="7"/>
  <c r="CA8"/>
  <c r="CA17" i="1" s="1"/>
  <c r="CA16" s="1"/>
  <c r="AM8" i="7"/>
  <c r="AM17" i="1" s="1"/>
  <c r="AM16" s="1"/>
  <c r="AM16" i="7"/>
  <c r="AM15" s="1"/>
  <c r="I16"/>
  <c r="I15" s="1"/>
  <c r="I17" s="1"/>
  <c r="FC16"/>
  <c r="FC15" s="1"/>
  <c r="CW8"/>
  <c r="O8"/>
  <c r="O17" i="1" s="1"/>
  <c r="O16" s="1"/>
  <c r="CC30" i="8"/>
  <c r="DV9" i="6"/>
  <c r="DV8" s="1"/>
  <c r="GB10"/>
  <c r="G83" i="14" s="1"/>
  <c r="F16" i="7"/>
  <c r="F15" s="1"/>
  <c r="F8"/>
  <c r="BN16"/>
  <c r="BN15" s="1"/>
  <c r="BN8"/>
  <c r="BN17" i="1" s="1"/>
  <c r="CH16" i="7"/>
  <c r="CH15" s="1"/>
  <c r="CH8"/>
  <c r="CR9"/>
  <c r="CS16"/>
  <c r="CS15" s="1"/>
  <c r="DL16"/>
  <c r="DL15" s="1"/>
  <c r="DL8"/>
  <c r="DW16"/>
  <c r="DW15" s="1"/>
  <c r="CS8"/>
  <c r="I7" i="8"/>
  <c r="AA20"/>
  <c r="AA24" i="1" s="1"/>
  <c r="EO20" i="8"/>
  <c r="EO24" i="1" s="1"/>
  <c r="CE30" i="8"/>
  <c r="BS30"/>
  <c r="I30"/>
  <c r="CR21" i="2"/>
  <c r="EP16" i="7"/>
  <c r="EP15" s="1"/>
  <c r="EP8"/>
  <c r="EO9"/>
  <c r="CK11"/>
  <c r="CK10" s="1"/>
  <c r="CK18" i="1" s="1"/>
  <c r="CL10" i="7"/>
  <c r="CL18" i="1" s="1"/>
  <c r="GA7" i="7"/>
  <c r="FY7"/>
  <c r="EM7"/>
  <c r="EM17" s="1"/>
  <c r="EK7"/>
  <c r="EK17" s="1"/>
  <c r="EI7"/>
  <c r="EG7"/>
  <c r="EE7"/>
  <c r="EE17" s="1"/>
  <c r="EC7"/>
  <c r="EC17" s="1"/>
  <c r="EA7"/>
  <c r="DY7"/>
  <c r="DW8"/>
  <c r="DA8"/>
  <c r="AM7"/>
  <c r="AG7"/>
  <c r="AE7"/>
  <c r="AC7"/>
  <c r="AC17" s="1"/>
  <c r="Y7"/>
  <c r="Y17" s="1"/>
  <c r="W7"/>
  <c r="U7"/>
  <c r="U17" s="1"/>
  <c r="S8"/>
  <c r="Q7"/>
  <c r="Q17" s="1"/>
  <c r="M7"/>
  <c r="K8"/>
  <c r="FC10"/>
  <c r="AI7" i="8"/>
  <c r="AI30" s="1"/>
  <c r="CU7"/>
  <c r="CU30" s="1"/>
  <c r="EQ7"/>
  <c r="EQ30" s="1"/>
  <c r="ES7"/>
  <c r="ES30" s="1"/>
  <c r="EU7"/>
  <c r="EW7"/>
  <c r="EW30" s="1"/>
  <c r="EY7"/>
  <c r="EY30" s="1"/>
  <c r="FA7"/>
  <c r="FA30" s="1"/>
  <c r="FD7"/>
  <c r="O8"/>
  <c r="AA9"/>
  <c r="AA8" s="1"/>
  <c r="AA21" i="1" s="1"/>
  <c r="AM8" i="8"/>
  <c r="AM21" i="1" s="1"/>
  <c r="AM20" s="1"/>
  <c r="CL8" i="8"/>
  <c r="CW8"/>
  <c r="AX11"/>
  <c r="AX10" s="1"/>
  <c r="AX22" i="1" s="1"/>
  <c r="BN10" i="8"/>
  <c r="BN22" i="1" s="1"/>
  <c r="BN20" s="1"/>
  <c r="DR10" i="8"/>
  <c r="EO11"/>
  <c r="EO10" s="1"/>
  <c r="EO22" i="1" s="1"/>
  <c r="EP10" i="8"/>
  <c r="EP22" i="1" s="1"/>
  <c r="EP20" s="1"/>
  <c r="CL16" i="7"/>
  <c r="CL15" s="1"/>
  <c r="DH16"/>
  <c r="DH15" s="1"/>
  <c r="FX16"/>
  <c r="FX15" s="1"/>
  <c r="DP11"/>
  <c r="DP10" s="1"/>
  <c r="DP18" i="1" s="1"/>
  <c r="DR16" i="7"/>
  <c r="DR15" s="1"/>
  <c r="CR13"/>
  <c r="CR12" s="1"/>
  <c r="CR19" i="1" s="1"/>
  <c r="CZ13" i="7"/>
  <c r="CZ12" s="1"/>
  <c r="CZ19" i="1" s="1"/>
  <c r="FX8" i="7"/>
  <c r="DP8"/>
  <c r="DP17" i="1" s="1"/>
  <c r="DH8" i="7"/>
  <c r="CL8"/>
  <c r="DR10"/>
  <c r="BN10"/>
  <c r="BN18" i="1" s="1"/>
  <c r="AH10" i="7"/>
  <c r="M7" i="8"/>
  <c r="M30" s="1"/>
  <c r="P7"/>
  <c r="P30" s="1"/>
  <c r="R7"/>
  <c r="R30" s="1"/>
  <c r="T7"/>
  <c r="T30" s="1"/>
  <c r="V7"/>
  <c r="V30" s="1"/>
  <c r="X7"/>
  <c r="X30" s="1"/>
  <c r="Z7"/>
  <c r="AC7"/>
  <c r="AC30" s="1"/>
  <c r="AG7"/>
  <c r="AG30" s="1"/>
  <c r="AK7"/>
  <c r="AK30" s="1"/>
  <c r="AO7"/>
  <c r="AO30" s="1"/>
  <c r="AS7"/>
  <c r="AS30" s="1"/>
  <c r="AW7"/>
  <c r="AW30" s="1"/>
  <c r="CI7"/>
  <c r="CI30" s="1"/>
  <c r="CY7"/>
  <c r="CY30" s="1"/>
  <c r="DW7"/>
  <c r="FE7"/>
  <c r="FG7"/>
  <c r="FI7"/>
  <c r="FI30" s="1"/>
  <c r="FK7"/>
  <c r="FK30" s="1"/>
  <c r="FM7"/>
  <c r="FM30" s="1"/>
  <c r="FO7"/>
  <c r="FO30" s="1"/>
  <c r="FQ7"/>
  <c r="FQ30" s="1"/>
  <c r="FS7"/>
  <c r="FS30" s="1"/>
  <c r="FU7"/>
  <c r="FU30" s="1"/>
  <c r="FW7"/>
  <c r="FY7"/>
  <c r="FY30" s="1"/>
  <c r="GA7"/>
  <c r="GA30" s="1"/>
  <c r="CZ9"/>
  <c r="DA8"/>
  <c r="DA21" i="1" s="1"/>
  <c r="DA20" s="1"/>
  <c r="FC8" i="8"/>
  <c r="D11"/>
  <c r="D10" s="1"/>
  <c r="D22" i="1" s="1"/>
  <c r="F10" i="8"/>
  <c r="F22" i="1" s="1"/>
  <c r="F20" s="1"/>
  <c r="AX20" i="8"/>
  <c r="BN7"/>
  <c r="CZ20"/>
  <c r="CZ24" i="1" s="1"/>
  <c r="DV20" i="8"/>
  <c r="DV24" i="1" s="1"/>
  <c r="D13" i="8"/>
  <c r="D23" i="1" s="1"/>
  <c r="EO13" i="8"/>
  <c r="EO23" i="1" s="1"/>
  <c r="S30" i="8"/>
  <c r="CH30"/>
  <c r="CR9"/>
  <c r="AH30"/>
  <c r="D20"/>
  <c r="D24" i="1" s="1"/>
  <c r="CZ13" i="8"/>
  <c r="CZ23" i="1" s="1"/>
  <c r="FW30" i="8"/>
  <c r="FE30"/>
  <c r="EU30"/>
  <c r="DU30"/>
  <c r="DO30"/>
  <c r="DG30"/>
  <c r="DC30"/>
  <c r="CO30"/>
  <c r="FV30"/>
  <c r="EK30"/>
  <c r="EG30"/>
  <c r="EC30"/>
  <c r="DY30"/>
  <c r="DK30"/>
  <c r="BM30"/>
  <c r="BI30"/>
  <c r="BE30"/>
  <c r="AY30"/>
  <c r="AE30"/>
  <c r="W30"/>
  <c r="Q30"/>
  <c r="E30"/>
  <c r="FL30"/>
  <c r="FF30"/>
  <c r="FD30"/>
  <c r="FB30"/>
  <c r="ER30"/>
  <c r="EL30"/>
  <c r="EH30"/>
  <c r="DZ30"/>
  <c r="DJ30"/>
  <c r="CX30"/>
  <c r="CT30"/>
  <c r="CN30"/>
  <c r="CB30"/>
  <c r="BX30"/>
  <c r="BT30"/>
  <c r="BP30"/>
  <c r="BJ30"/>
  <c r="BF30"/>
  <c r="BB30"/>
  <c r="AR30"/>
  <c r="AN30"/>
  <c r="AJ30"/>
  <c r="AD30"/>
  <c r="Z30"/>
  <c r="N30"/>
  <c r="H30"/>
  <c r="CR8"/>
  <c r="DV11"/>
  <c r="DV10" s="1"/>
  <c r="DV22" i="1" s="1"/>
  <c r="DP11" i="8"/>
  <c r="AX9"/>
  <c r="CK9"/>
  <c r="EO9"/>
  <c r="AA11"/>
  <c r="AA10" s="1"/>
  <c r="AA22" i="1" s="1"/>
  <c r="AA11" i="7"/>
  <c r="AA10" s="1"/>
  <c r="AA18" i="1" s="1"/>
  <c r="AX9" i="7"/>
  <c r="CK9"/>
  <c r="D11"/>
  <c r="D18" i="1" s="1"/>
  <c r="J11" i="7"/>
  <c r="J10" s="1"/>
  <c r="J18" i="1" s="1"/>
  <c r="CR11" i="7"/>
  <c r="CR10" s="1"/>
  <c r="CR18" i="1" s="1"/>
  <c r="EO11" i="7"/>
  <c r="EO10" s="1"/>
  <c r="EO18" i="1" s="1"/>
  <c r="D13" i="7"/>
  <c r="D19" i="1" s="1"/>
  <c r="D9" i="7"/>
  <c r="CZ11"/>
  <c r="CZ10" s="1"/>
  <c r="CZ18" i="1" s="1"/>
  <c r="CT17" i="7"/>
  <c r="DJ17"/>
  <c r="DE17"/>
  <c r="FY17"/>
  <c r="CZ9"/>
  <c r="P17"/>
  <c r="R17"/>
  <c r="AF17"/>
  <c r="CD17"/>
  <c r="DF17"/>
  <c r="ER17"/>
  <c r="EV17"/>
  <c r="EZ17"/>
  <c r="FJ17"/>
  <c r="FN17"/>
  <c r="FR17"/>
  <c r="FV17"/>
  <c r="BE17"/>
  <c r="BM17"/>
  <c r="ES17"/>
  <c r="FE17"/>
  <c r="N17"/>
  <c r="V17"/>
  <c r="Z17"/>
  <c r="AW17"/>
  <c r="CC17"/>
  <c r="DY17"/>
  <c r="EG17"/>
  <c r="M17"/>
  <c r="W17"/>
  <c r="AE17"/>
  <c r="AG17"/>
  <c r="AI17"/>
  <c r="AQ17"/>
  <c r="BC17"/>
  <c r="BK17"/>
  <c r="BW17"/>
  <c r="CI17"/>
  <c r="CY17"/>
  <c r="DG17"/>
  <c r="EA17"/>
  <c r="EI17"/>
  <c r="EQ17"/>
  <c r="FO17"/>
  <c r="GA17"/>
  <c r="AA13"/>
  <c r="AA12" s="1"/>
  <c r="AA19" i="1" s="1"/>
  <c r="AX13" i="7"/>
  <c r="AX12" s="1"/>
  <c r="AX19" i="1" s="1"/>
  <c r="CK13" i="7"/>
  <c r="CK12" s="1"/>
  <c r="CK19" i="1" s="1"/>
  <c r="EO13" i="7"/>
  <c r="EO12" s="1"/>
  <c r="EO19" i="1" s="1"/>
  <c r="AN17" i="7"/>
  <c r="AR17"/>
  <c r="AV17"/>
  <c r="BF17"/>
  <c r="BP17"/>
  <c r="BT17"/>
  <c r="BX17"/>
  <c r="CN17"/>
  <c r="DX17"/>
  <c r="EB17"/>
  <c r="EF17"/>
  <c r="EJ17"/>
  <c r="AC26" i="2"/>
  <c r="Q26"/>
  <c r="CZ21"/>
  <c r="D21"/>
  <c r="EO21"/>
  <c r="J21"/>
  <c r="AA25" i="8" l="1"/>
  <c r="FQ17" i="7"/>
  <c r="AK17"/>
  <c r="F25" i="15"/>
  <c r="G19" i="14"/>
  <c r="GB14" i="6"/>
  <c r="F105" i="15"/>
  <c r="G72" i="16" s="1"/>
  <c r="G71" s="1"/>
  <c r="AX25" i="1"/>
  <c r="AX24"/>
  <c r="AX19" i="8"/>
  <c r="AX26"/>
  <c r="AX25" s="1"/>
  <c r="K7"/>
  <c r="BV17" i="7"/>
  <c r="BZ17"/>
  <c r="D8"/>
  <c r="D7" s="1"/>
  <c r="D16"/>
  <c r="D15" s="1"/>
  <c r="DV24" i="2"/>
  <c r="EO24"/>
  <c r="CZ43" i="1"/>
  <c r="CZ24" i="2"/>
  <c r="AA24"/>
  <c r="Q41" i="1"/>
  <c r="G115" i="14"/>
  <c r="F119" i="15" s="1"/>
  <c r="G68" i="16" s="1"/>
  <c r="K25" i="8"/>
  <c r="K30" s="1"/>
  <c r="K20" i="1"/>
  <c r="FX43" i="6"/>
  <c r="CZ7"/>
  <c r="DV12"/>
  <c r="DV27" i="1" s="1"/>
  <c r="J30" i="6"/>
  <c r="J29" i="1" s="1"/>
  <c r="CK25"/>
  <c r="EO7" i="6"/>
  <c r="EO43" s="1"/>
  <c r="AM43"/>
  <c r="GB38"/>
  <c r="GB49" i="1" s="1"/>
  <c r="G96" i="14"/>
  <c r="F100" i="15" s="1"/>
  <c r="GB28" i="6"/>
  <c r="GB32"/>
  <c r="GB37" s="1"/>
  <c r="GB48" i="1" s="1"/>
  <c r="DV18" i="6"/>
  <c r="DV28" i="1" s="1"/>
  <c r="J12" i="6"/>
  <c r="AC41" i="1"/>
  <c r="DV36" i="6"/>
  <c r="DV35" s="1"/>
  <c r="J26" i="1"/>
  <c r="J36" i="6"/>
  <c r="J35" s="1"/>
  <c r="G67" i="14"/>
  <c r="F71" i="15" s="1"/>
  <c r="G57" i="16" s="1"/>
  <c r="G65" i="14"/>
  <c r="F69" i="15" s="1"/>
  <c r="G75" i="14"/>
  <c r="F79" i="15" s="1"/>
  <c r="R41" i="1"/>
  <c r="G103" i="14"/>
  <c r="F107" i="15" s="1"/>
  <c r="G74" i="14"/>
  <c r="F78" i="15" s="1"/>
  <c r="CS7" i="8"/>
  <c r="CS30" s="1"/>
  <c r="AM17" i="7"/>
  <c r="DR43" i="6"/>
  <c r="CZ25" i="1"/>
  <c r="G68" i="14"/>
  <c r="F72" i="15" s="1"/>
  <c r="G58" i="16" s="1"/>
  <c r="CH43" i="6"/>
  <c r="CA43"/>
  <c r="F87" i="15"/>
  <c r="G86" i="16" s="1"/>
  <c r="G90" i="14"/>
  <c r="F118" i="15"/>
  <c r="G105" i="14"/>
  <c r="G99"/>
  <c r="J28" i="1"/>
  <c r="GB19" i="6"/>
  <c r="EO25" i="1"/>
  <c r="EP43" i="6"/>
  <c r="CW43"/>
  <c r="DA43"/>
  <c r="DL43"/>
  <c r="CS43"/>
  <c r="D25" i="1"/>
  <c r="CL43" i="6"/>
  <c r="AA16" i="1"/>
  <c r="DH30" i="8"/>
  <c r="DP16" i="1"/>
  <c r="O7" i="7"/>
  <c r="CA7"/>
  <c r="CA17" s="1"/>
  <c r="K43" i="6"/>
  <c r="F43"/>
  <c r="GB9"/>
  <c r="BN43"/>
  <c r="CR25" i="1"/>
  <c r="AA20"/>
  <c r="CR7" i="8"/>
  <c r="CR21" i="1"/>
  <c r="CR20" s="1"/>
  <c r="F7" i="8"/>
  <c r="J20"/>
  <c r="FC7"/>
  <c r="FC30" s="1"/>
  <c r="FC21" i="1"/>
  <c r="FC20" s="1"/>
  <c r="DW30" i="8"/>
  <c r="AH7" i="7"/>
  <c r="AH17" s="1"/>
  <c r="AH18" i="1"/>
  <c r="AH16" s="1"/>
  <c r="DR7" i="7"/>
  <c r="DR17" s="1"/>
  <c r="DR18" i="1"/>
  <c r="DR16" s="1"/>
  <c r="DH7" i="7"/>
  <c r="DH17" s="1"/>
  <c r="DH17" i="1"/>
  <c r="DH16" s="1"/>
  <c r="FX7" i="7"/>
  <c r="FX17" s="1"/>
  <c r="FX17" i="1"/>
  <c r="FX16" s="1"/>
  <c r="DR7" i="8"/>
  <c r="DR30" s="1"/>
  <c r="DR22" i="1"/>
  <c r="DR20" s="1"/>
  <c r="FC7" i="7"/>
  <c r="FC17" s="1"/>
  <c r="FC18" i="1"/>
  <c r="FC16" s="1"/>
  <c r="DA7" i="7"/>
  <c r="DA17" s="1"/>
  <c r="DA17" i="1"/>
  <c r="DA16" s="1"/>
  <c r="DV26"/>
  <c r="CW7" i="7"/>
  <c r="CW17" i="1"/>
  <c r="CW16" s="1"/>
  <c r="FG7" i="7"/>
  <c r="FG17" s="1"/>
  <c r="FG17" i="1"/>
  <c r="FG16" s="1"/>
  <c r="AA7" i="6"/>
  <c r="AA43" s="1"/>
  <c r="AA25" i="1"/>
  <c r="GB13" i="6"/>
  <c r="CR7"/>
  <c r="CR43" s="1"/>
  <c r="CL7" i="7"/>
  <c r="CL17" s="1"/>
  <c r="CL17" i="1"/>
  <c r="CL16" s="1"/>
  <c r="CW7" i="8"/>
  <c r="CW21" i="1"/>
  <c r="CW20" s="1"/>
  <c r="CL7" i="8"/>
  <c r="CL30" s="1"/>
  <c r="CL21" i="1"/>
  <c r="CL20" s="1"/>
  <c r="O7" i="8"/>
  <c r="O30" s="1"/>
  <c r="O21" i="1"/>
  <c r="O20" s="1"/>
  <c r="D20"/>
  <c r="K7" i="7"/>
  <c r="K17" s="1"/>
  <c r="K17" i="1"/>
  <c r="K16" s="1"/>
  <c r="S7" i="7"/>
  <c r="S17" i="1"/>
  <c r="S16" s="1"/>
  <c r="DW7" i="7"/>
  <c r="DW17" i="1"/>
  <c r="DW16" s="1"/>
  <c r="EP7" i="7"/>
  <c r="EP17" i="1"/>
  <c r="EP16" s="1"/>
  <c r="CS7" i="7"/>
  <c r="CS17" i="1"/>
  <c r="CS16" s="1"/>
  <c r="DL7" i="7"/>
  <c r="DL17" s="1"/>
  <c r="DL17" i="1"/>
  <c r="DL16" s="1"/>
  <c r="CH7" i="7"/>
  <c r="CH17" i="1"/>
  <c r="CH16" s="1"/>
  <c r="BN16"/>
  <c r="F7" i="7"/>
  <c r="F17" s="1"/>
  <c r="F17" i="1"/>
  <c r="F16" s="1"/>
  <c r="DW43" i="6"/>
  <c r="J13" i="8"/>
  <c r="FX7"/>
  <c r="FX30" s="1"/>
  <c r="FX21" i="1"/>
  <c r="FX20" s="1"/>
  <c r="AA7" i="7"/>
  <c r="FG30" i="8"/>
  <c r="CW30"/>
  <c r="AX43" i="6"/>
  <c r="CZ43"/>
  <c r="CK43"/>
  <c r="CK16" i="7"/>
  <c r="CK15" s="1"/>
  <c r="CK8"/>
  <c r="CR30" i="8"/>
  <c r="BN30"/>
  <c r="DA7"/>
  <c r="DA30" s="1"/>
  <c r="DP16" i="7"/>
  <c r="DP15" s="1"/>
  <c r="EP7" i="8"/>
  <c r="EP30" s="1"/>
  <c r="EO16" i="7"/>
  <c r="EO15" s="1"/>
  <c r="EO8"/>
  <c r="EO17" i="1" s="1"/>
  <c r="EO16" s="1"/>
  <c r="BN7" i="7"/>
  <c r="BN17" s="1"/>
  <c r="DV13"/>
  <c r="DV12" s="1"/>
  <c r="DV19" i="1" s="1"/>
  <c r="CZ16" i="7"/>
  <c r="CZ15" s="1"/>
  <c r="CZ8"/>
  <c r="AX16"/>
  <c r="AX8"/>
  <c r="AA7" i="8"/>
  <c r="F30"/>
  <c r="CZ8"/>
  <c r="CZ21" i="1" s="1"/>
  <c r="DP7" i="7"/>
  <c r="AM7" i="8"/>
  <c r="AM30" s="1"/>
  <c r="AA16" i="7"/>
  <c r="AA15" s="1"/>
  <c r="DV13" i="8"/>
  <c r="DV23" i="1" s="1"/>
  <c r="DV9" i="7"/>
  <c r="CR16"/>
  <c r="CR15" s="1"/>
  <c r="CR8"/>
  <c r="EO8" i="8"/>
  <c r="AX8"/>
  <c r="DV9"/>
  <c r="J9"/>
  <c r="CK8"/>
  <c r="CZ11"/>
  <c r="DP10"/>
  <c r="J11"/>
  <c r="CW17" i="7"/>
  <c r="J13"/>
  <c r="J12" s="1"/>
  <c r="J19" i="1" s="1"/>
  <c r="S17" i="7"/>
  <c r="DV11"/>
  <c r="DV10" s="1"/>
  <c r="DV18" i="1" s="1"/>
  <c r="J9" i="7"/>
  <c r="O17"/>
  <c r="CS17"/>
  <c r="DP17"/>
  <c r="DW17"/>
  <c r="EP17"/>
  <c r="CH17"/>
  <c r="DV21" i="2"/>
  <c r="GB21" s="1"/>
  <c r="FX23"/>
  <c r="FG23"/>
  <c r="FC23"/>
  <c r="EP23"/>
  <c r="DW23"/>
  <c r="DP23"/>
  <c r="DL23"/>
  <c r="DH23"/>
  <c r="DA23"/>
  <c r="CW23"/>
  <c r="CS23"/>
  <c r="CL23"/>
  <c r="CK23" s="1"/>
  <c r="CH23"/>
  <c r="CA23"/>
  <c r="BN23"/>
  <c r="AX23" s="1"/>
  <c r="AM23"/>
  <c r="AA23" s="1"/>
  <c r="S23"/>
  <c r="K23"/>
  <c r="I23"/>
  <c r="F23"/>
  <c r="FX22"/>
  <c r="FG22"/>
  <c r="FC22"/>
  <c r="EP22"/>
  <c r="DW22"/>
  <c r="DP22"/>
  <c r="DL22"/>
  <c r="DH22"/>
  <c r="DA22"/>
  <c r="CW22"/>
  <c r="CS22"/>
  <c r="CL22"/>
  <c r="CK22" s="1"/>
  <c r="CH22"/>
  <c r="CA22"/>
  <c r="BN22"/>
  <c r="AX22" s="1"/>
  <c r="AM22"/>
  <c r="AA22" s="1"/>
  <c r="S22"/>
  <c r="K22"/>
  <c r="I22"/>
  <c r="F22"/>
  <c r="FX20"/>
  <c r="FC20"/>
  <c r="EP20"/>
  <c r="DP20"/>
  <c r="DL20"/>
  <c r="DH20"/>
  <c r="DA20"/>
  <c r="CW20"/>
  <c r="CS20"/>
  <c r="CL20"/>
  <c r="CH20"/>
  <c r="CA20"/>
  <c r="BN20"/>
  <c r="AM20"/>
  <c r="S20"/>
  <c r="F20"/>
  <c r="FX19"/>
  <c r="FG19"/>
  <c r="FC19"/>
  <c r="EP19"/>
  <c r="DW19"/>
  <c r="DP19"/>
  <c r="DL19"/>
  <c r="DH19"/>
  <c r="DA19"/>
  <c r="CW19"/>
  <c r="CS19"/>
  <c r="CL19"/>
  <c r="CH19"/>
  <c r="CA19"/>
  <c r="BN19"/>
  <c r="AM19"/>
  <c r="S19"/>
  <c r="K19"/>
  <c r="F19"/>
  <c r="FX18"/>
  <c r="FC18"/>
  <c r="EP18"/>
  <c r="DW18"/>
  <c r="DP18"/>
  <c r="DL18"/>
  <c r="DH18"/>
  <c r="DA18"/>
  <c r="CW18"/>
  <c r="CS18"/>
  <c r="CL18"/>
  <c r="CH18"/>
  <c r="CA18"/>
  <c r="BN18"/>
  <c r="AM18"/>
  <c r="S18"/>
  <c r="K18"/>
  <c r="F18"/>
  <c r="FX17"/>
  <c r="FG17"/>
  <c r="FC17"/>
  <c r="EP17"/>
  <c r="DW17"/>
  <c r="DP17"/>
  <c r="DL17"/>
  <c r="DH17"/>
  <c r="DA17"/>
  <c r="CW17"/>
  <c r="CS17"/>
  <c r="CL17"/>
  <c r="CH17"/>
  <c r="CA17"/>
  <c r="BN17"/>
  <c r="AM17"/>
  <c r="S17"/>
  <c r="F17"/>
  <c r="FX15"/>
  <c r="FX12" i="1" s="1"/>
  <c r="FG15" i="2"/>
  <c r="FG12" i="1" s="1"/>
  <c r="FC15" i="2"/>
  <c r="FC12" i="1" s="1"/>
  <c r="EP15" i="2"/>
  <c r="EP12" i="1" s="1"/>
  <c r="DW15" i="2"/>
  <c r="DW12" i="1" s="1"/>
  <c r="DP15" i="2"/>
  <c r="DP12" i="1" s="1"/>
  <c r="DL15" i="2"/>
  <c r="DL12" i="1" s="1"/>
  <c r="DH15" i="2"/>
  <c r="DH12" i="1" s="1"/>
  <c r="DA15" i="2"/>
  <c r="DA12" i="1" s="1"/>
  <c r="CW15" i="2"/>
  <c r="CW12" i="1" s="1"/>
  <c r="CS15" i="2"/>
  <c r="CS12" i="1" s="1"/>
  <c r="CL15" i="2"/>
  <c r="CH15"/>
  <c r="CH12" i="1" s="1"/>
  <c r="CA15" i="2"/>
  <c r="CA12" i="1" s="1"/>
  <c r="BN15" i="2"/>
  <c r="AM15"/>
  <c r="S15"/>
  <c r="S12" i="1" s="1"/>
  <c r="O15" i="2"/>
  <c r="O12" i="1" s="1"/>
  <c r="K15" i="2"/>
  <c r="K12" i="1" s="1"/>
  <c r="I15" i="2"/>
  <c r="I12" i="1" s="1"/>
  <c r="F15" i="2"/>
  <c r="F12" i="1" s="1"/>
  <c r="FX14" i="2"/>
  <c r="FX11" i="1" s="1"/>
  <c r="FG14" i="2"/>
  <c r="FG11" i="1" s="1"/>
  <c r="FC14" i="2"/>
  <c r="FC11" i="1" s="1"/>
  <c r="EP14" i="2"/>
  <c r="EP11" i="1" s="1"/>
  <c r="DW14" i="2"/>
  <c r="DW11" i="1" s="1"/>
  <c r="DP14" i="2"/>
  <c r="DP11" i="1" s="1"/>
  <c r="DL14" i="2"/>
  <c r="DL11" i="1" s="1"/>
  <c r="DH14" i="2"/>
  <c r="DH11" i="1" s="1"/>
  <c r="DA14" i="2"/>
  <c r="DA11" i="1" s="1"/>
  <c r="CW14" i="2"/>
  <c r="CW11" i="1" s="1"/>
  <c r="CS14" i="2"/>
  <c r="CS11" i="1" s="1"/>
  <c r="CL14" i="2"/>
  <c r="CL11" i="1" s="1"/>
  <c r="CH14" i="2"/>
  <c r="CH11" i="1" s="1"/>
  <c r="CA14" i="2"/>
  <c r="CA11" i="1" s="1"/>
  <c r="BN14" i="2"/>
  <c r="BN11" i="1" s="1"/>
  <c r="AM14" i="2"/>
  <c r="AM11" i="1" s="1"/>
  <c r="S14" i="2"/>
  <c r="S11" i="1" s="1"/>
  <c r="O14" i="2"/>
  <c r="K14"/>
  <c r="K11" i="1" s="1"/>
  <c r="I14" i="2"/>
  <c r="I11" i="1" s="1"/>
  <c r="F14" i="2"/>
  <c r="F11" i="1" s="1"/>
  <c r="FX11" i="2"/>
  <c r="FX10" i="1" s="1"/>
  <c r="FC11" i="2"/>
  <c r="FC10" i="1" s="1"/>
  <c r="EP11" i="2"/>
  <c r="EP10" i="1" s="1"/>
  <c r="DR11" i="2"/>
  <c r="DL11"/>
  <c r="DL10" i="1" s="1"/>
  <c r="DH11" i="2"/>
  <c r="DH10" i="1" s="1"/>
  <c r="DA10"/>
  <c r="CW11" i="2"/>
  <c r="CW10" i="1" s="1"/>
  <c r="CS11" i="2"/>
  <c r="CS10" i="1" s="1"/>
  <c r="CL11" i="2"/>
  <c r="CH11"/>
  <c r="CH10" i="1" s="1"/>
  <c r="CA11" i="2"/>
  <c r="CA10" i="1" s="1"/>
  <c r="BN11" i="2"/>
  <c r="AM11"/>
  <c r="AM10" i="1" s="1"/>
  <c r="AH11" i="2"/>
  <c r="S11"/>
  <c r="S10" i="1" s="1"/>
  <c r="K11" i="2"/>
  <c r="F11"/>
  <c r="F10" i="1" s="1"/>
  <c r="FX9" i="2"/>
  <c r="FG9"/>
  <c r="FC9"/>
  <c r="EP9"/>
  <c r="DW9"/>
  <c r="DP9"/>
  <c r="DL9"/>
  <c r="DH9"/>
  <c r="DA9"/>
  <c r="CW9"/>
  <c r="CS9"/>
  <c r="CL9"/>
  <c r="CH9"/>
  <c r="CA9"/>
  <c r="BN9"/>
  <c r="AM9"/>
  <c r="S9"/>
  <c r="K9"/>
  <c r="I9"/>
  <c r="I25" s="1"/>
  <c r="F9"/>
  <c r="GA8"/>
  <c r="FZ8"/>
  <c r="FY8"/>
  <c r="FW8"/>
  <c r="FV8"/>
  <c r="FU8"/>
  <c r="FT8"/>
  <c r="FS8"/>
  <c r="FR8"/>
  <c r="FQ8"/>
  <c r="FP8"/>
  <c r="FO8"/>
  <c r="FN8"/>
  <c r="FM8"/>
  <c r="FL8"/>
  <c r="FK8"/>
  <c r="FJ8"/>
  <c r="FI8"/>
  <c r="FH8"/>
  <c r="FH9" i="1" s="1"/>
  <c r="FF8" i="2"/>
  <c r="FF9" i="1" s="1"/>
  <c r="FE8" i="2"/>
  <c r="FD8"/>
  <c r="FB8"/>
  <c r="FA8"/>
  <c r="EZ8"/>
  <c r="EY8"/>
  <c r="EX8"/>
  <c r="EW8"/>
  <c r="EV8"/>
  <c r="EU8"/>
  <c r="ET8"/>
  <c r="ES8"/>
  <c r="ER8"/>
  <c r="EQ8"/>
  <c r="EN8"/>
  <c r="EM8"/>
  <c r="EL8"/>
  <c r="EK8"/>
  <c r="EJ8"/>
  <c r="EI8"/>
  <c r="EH8"/>
  <c r="EG8"/>
  <c r="EG9" i="1" s="1"/>
  <c r="EF8" i="2"/>
  <c r="EE8"/>
  <c r="ED8"/>
  <c r="EC8"/>
  <c r="EB8"/>
  <c r="EA8"/>
  <c r="DZ8"/>
  <c r="DY8"/>
  <c r="DX8"/>
  <c r="DU8"/>
  <c r="DT8"/>
  <c r="DS8"/>
  <c r="DR8"/>
  <c r="DR9" i="1" s="1"/>
  <c r="DQ8" i="2"/>
  <c r="DO8"/>
  <c r="DN8"/>
  <c r="DM8"/>
  <c r="DK8"/>
  <c r="DJ8"/>
  <c r="DI8"/>
  <c r="DG8"/>
  <c r="DF8"/>
  <c r="DE8"/>
  <c r="DD8"/>
  <c r="DC8"/>
  <c r="DB8"/>
  <c r="CY8"/>
  <c r="CX8"/>
  <c r="CV8"/>
  <c r="CU8"/>
  <c r="CT8"/>
  <c r="CQ8"/>
  <c r="CP8"/>
  <c r="CO8"/>
  <c r="CN8"/>
  <c r="CM8"/>
  <c r="CJ8"/>
  <c r="CI8"/>
  <c r="CG8"/>
  <c r="CF8"/>
  <c r="CE8"/>
  <c r="CD8"/>
  <c r="CC8"/>
  <c r="CB8"/>
  <c r="BZ8"/>
  <c r="BY8"/>
  <c r="BY9" i="1" s="1"/>
  <c r="BX8" i="2"/>
  <c r="BW8"/>
  <c r="BV8"/>
  <c r="BU8"/>
  <c r="BT8"/>
  <c r="BS8"/>
  <c r="BR8"/>
  <c r="BQ8"/>
  <c r="BP8"/>
  <c r="BO8"/>
  <c r="BM8"/>
  <c r="BL8"/>
  <c r="BK8"/>
  <c r="BJ8"/>
  <c r="BI8"/>
  <c r="BH8"/>
  <c r="BG8"/>
  <c r="BF8"/>
  <c r="BE8"/>
  <c r="BD8"/>
  <c r="BC8"/>
  <c r="BC9" i="1" s="1"/>
  <c r="BB8" i="2"/>
  <c r="BA8"/>
  <c r="AZ8"/>
  <c r="AY8"/>
  <c r="AW8"/>
  <c r="AV8"/>
  <c r="AU8"/>
  <c r="AT8"/>
  <c r="AS8"/>
  <c r="AR8"/>
  <c r="AQ8"/>
  <c r="AP8"/>
  <c r="AO8"/>
  <c r="AN8"/>
  <c r="AL8"/>
  <c r="AK8"/>
  <c r="AJ8"/>
  <c r="AI8"/>
  <c r="AH8"/>
  <c r="AH9" i="1" s="1"/>
  <c r="AG8" i="2"/>
  <c r="AF8"/>
  <c r="AE8"/>
  <c r="AD8"/>
  <c r="AB8"/>
  <c r="Z8"/>
  <c r="Y8"/>
  <c r="X8"/>
  <c r="W8"/>
  <c r="V8"/>
  <c r="U8"/>
  <c r="T8"/>
  <c r="R7"/>
  <c r="P8"/>
  <c r="N8"/>
  <c r="N9" i="1" s="1"/>
  <c r="M8" i="2"/>
  <c r="L8"/>
  <c r="K8"/>
  <c r="K9" i="1" s="1"/>
  <c r="H8" i="2"/>
  <c r="G8"/>
  <c r="E8"/>
  <c r="E9" i="1" s="1"/>
  <c r="EO43" l="1"/>
  <c r="GB18" i="6"/>
  <c r="G110" i="14"/>
  <c r="G108" s="1"/>
  <c r="G98"/>
  <c r="F103" i="15"/>
  <c r="GB12" i="6"/>
  <c r="GB27" i="1" s="1"/>
  <c r="K85" i="14" s="1"/>
  <c r="G92"/>
  <c r="F96" i="15" s="1"/>
  <c r="F104"/>
  <c r="DV7" i="6"/>
  <c r="DV43" s="1"/>
  <c r="GB13" i="7"/>
  <c r="GB12" s="1"/>
  <c r="GB19" i="1" s="1"/>
  <c r="AX15" i="7"/>
  <c r="AA43" i="1"/>
  <c r="CL16" i="2"/>
  <c r="CL13" i="1" s="1"/>
  <c r="CL25" i="2"/>
  <c r="I16" i="14"/>
  <c r="H20" i="15" s="1"/>
  <c r="F25" i="2"/>
  <c r="I43" i="1"/>
  <c r="I24" i="2"/>
  <c r="G104" i="14"/>
  <c r="F109" i="15"/>
  <c r="G102" i="14"/>
  <c r="G89"/>
  <c r="F94" i="15"/>
  <c r="G85" i="16"/>
  <c r="F85" i="15"/>
  <c r="F84" s="1"/>
  <c r="F83" s="1"/>
  <c r="J19" i="8"/>
  <c r="J24" i="1" s="1"/>
  <c r="J12" i="8"/>
  <c r="J23" i="1" s="1"/>
  <c r="J27" i="8"/>
  <c r="J45" i="1" s="1"/>
  <c r="J26" i="8"/>
  <c r="G25" i="14"/>
  <c r="F30" i="15"/>
  <c r="F29" s="1"/>
  <c r="K10" i="2"/>
  <c r="K10" i="1" s="1"/>
  <c r="G62" i="16"/>
  <c r="GB36" i="6"/>
  <c r="GB8"/>
  <c r="GB26" i="1" s="1"/>
  <c r="DV25"/>
  <c r="GB40" i="6"/>
  <c r="GB30"/>
  <c r="GB29" i="1" s="1"/>
  <c r="K112" i="14" s="1"/>
  <c r="D43" i="6"/>
  <c r="CS8" i="2"/>
  <c r="CS9" i="1" s="1"/>
  <c r="O11"/>
  <c r="G82" i="14"/>
  <c r="G40"/>
  <c r="F44" i="15" s="1"/>
  <c r="G88" i="14"/>
  <c r="G97"/>
  <c r="GB20" i="8"/>
  <c r="GB19" s="1"/>
  <c r="H7" i="2"/>
  <c r="H26" s="1"/>
  <c r="H9" i="1"/>
  <c r="H8" s="1"/>
  <c r="H41" s="1"/>
  <c r="L7" i="2"/>
  <c r="L26" s="1"/>
  <c r="L9" i="1"/>
  <c r="L8" s="1"/>
  <c r="L41" s="1"/>
  <c r="U7" i="2"/>
  <c r="U9" i="1"/>
  <c r="U8" s="1"/>
  <c r="U41" s="1"/>
  <c r="W7" i="2"/>
  <c r="W26" s="1"/>
  <c r="W9" i="1"/>
  <c r="W8" s="1"/>
  <c r="W41" s="1"/>
  <c r="Y7" i="2"/>
  <c r="Y9" i="1"/>
  <c r="Y8" s="1"/>
  <c r="Y41" s="1"/>
  <c r="AB7" i="2"/>
  <c r="AB9" i="1"/>
  <c r="AB8" s="1"/>
  <c r="AB41" s="1"/>
  <c r="AE7" i="2"/>
  <c r="AE9" i="1"/>
  <c r="AE8" s="1"/>
  <c r="AE41" s="1"/>
  <c r="AG7" i="2"/>
  <c r="AG9" i="1"/>
  <c r="AG8" s="1"/>
  <c r="AG41" s="1"/>
  <c r="AI7" i="2"/>
  <c r="AI9" i="1"/>
  <c r="AI8" s="1"/>
  <c r="AI41" s="1"/>
  <c r="AK7" i="2"/>
  <c r="AK9" i="1"/>
  <c r="AK8" s="1"/>
  <c r="AK41" s="1"/>
  <c r="AN7" i="2"/>
  <c r="AN9" i="1"/>
  <c r="AN8" s="1"/>
  <c r="AN41" s="1"/>
  <c r="AP7" i="2"/>
  <c r="AP9" i="1"/>
  <c r="AP8" s="1"/>
  <c r="AP41" s="1"/>
  <c r="AR7" i="2"/>
  <c r="AR26" s="1"/>
  <c r="AR9" i="1"/>
  <c r="AR8" s="1"/>
  <c r="AR41" s="1"/>
  <c r="AT7" i="2"/>
  <c r="AT26" s="1"/>
  <c r="AT9" i="1"/>
  <c r="AT8" s="1"/>
  <c r="AT41" s="1"/>
  <c r="AV7" i="2"/>
  <c r="AV9" i="1"/>
  <c r="AV8" s="1"/>
  <c r="AV41" s="1"/>
  <c r="AY7" i="2"/>
  <c r="AY9" i="1"/>
  <c r="AY8" s="1"/>
  <c r="AY41" s="1"/>
  <c r="BA7" i="2"/>
  <c r="BA9" i="1"/>
  <c r="BA8" s="1"/>
  <c r="BA41" s="1"/>
  <c r="BE7" i="2"/>
  <c r="BE9" i="1"/>
  <c r="BE8" s="1"/>
  <c r="BE41" s="1"/>
  <c r="BG7" i="2"/>
  <c r="BG9" i="1"/>
  <c r="BG8" s="1"/>
  <c r="BG41" s="1"/>
  <c r="BI7" i="2"/>
  <c r="BI9" i="1"/>
  <c r="BI8" s="1"/>
  <c r="BI41" s="1"/>
  <c r="BK7" i="2"/>
  <c r="BK26" s="1"/>
  <c r="BK9" i="1"/>
  <c r="BK8" s="1"/>
  <c r="BK41" s="1"/>
  <c r="BM7" i="2"/>
  <c r="BM9" i="1"/>
  <c r="BM8" s="1"/>
  <c r="BM41" s="1"/>
  <c r="BP7" i="2"/>
  <c r="BP26" s="1"/>
  <c r="BP9" i="1"/>
  <c r="BP8" s="1"/>
  <c r="BP41" s="1"/>
  <c r="BR7" i="2"/>
  <c r="BR9" i="1"/>
  <c r="BR8" s="1"/>
  <c r="BR41" s="1"/>
  <c r="BT7" i="2"/>
  <c r="BT9" i="1"/>
  <c r="BT8" s="1"/>
  <c r="BT41" s="1"/>
  <c r="BV7" i="2"/>
  <c r="BV26" s="1"/>
  <c r="BV9" i="1"/>
  <c r="BV8" s="1"/>
  <c r="BV41" s="1"/>
  <c r="BX7" i="2"/>
  <c r="BX9" i="1"/>
  <c r="BX8" s="1"/>
  <c r="BX41" s="1"/>
  <c r="BZ7" i="2"/>
  <c r="BZ26" s="1"/>
  <c r="BZ9" i="1"/>
  <c r="BZ8" s="1"/>
  <c r="BZ41" s="1"/>
  <c r="CC7" i="2"/>
  <c r="CC9" i="1"/>
  <c r="CC8" s="1"/>
  <c r="CC41" s="1"/>
  <c r="CE7" i="2"/>
  <c r="CE9" i="1"/>
  <c r="CE8" s="1"/>
  <c r="CE41" s="1"/>
  <c r="CG7" i="2"/>
  <c r="CG9" i="1"/>
  <c r="CG8" s="1"/>
  <c r="CG41" s="1"/>
  <c r="CJ7" i="2"/>
  <c r="CJ9" i="1"/>
  <c r="CJ8" s="1"/>
  <c r="CJ41" s="1"/>
  <c r="CN7" i="2"/>
  <c r="CN9" i="1"/>
  <c r="CN8" s="1"/>
  <c r="CN41" s="1"/>
  <c r="CP7" i="2"/>
  <c r="CP26" s="1"/>
  <c r="CP9" i="1"/>
  <c r="CP8" s="1"/>
  <c r="CP41" s="1"/>
  <c r="CT7" i="2"/>
  <c r="CT9" i="1"/>
  <c r="CT8" s="1"/>
  <c r="CT41" s="1"/>
  <c r="CV7" i="2"/>
  <c r="CV26" s="1"/>
  <c r="CV9" i="1"/>
  <c r="CV8" s="1"/>
  <c r="CV41" s="1"/>
  <c r="CY7" i="2"/>
  <c r="CY26" s="1"/>
  <c r="CY9" i="1"/>
  <c r="CY8" s="1"/>
  <c r="CY41" s="1"/>
  <c r="DC7" i="2"/>
  <c r="DC9" i="1"/>
  <c r="DC8" s="1"/>
  <c r="DC41" s="1"/>
  <c r="DE7" i="2"/>
  <c r="DE9" i="1"/>
  <c r="DE8" s="1"/>
  <c r="DE41" s="1"/>
  <c r="DG7" i="2"/>
  <c r="DG9" i="1"/>
  <c r="DG8" s="1"/>
  <c r="DG41" s="1"/>
  <c r="DJ7" i="2"/>
  <c r="DJ26" s="1"/>
  <c r="DJ9" i="1"/>
  <c r="DJ8" s="1"/>
  <c r="DJ41" s="1"/>
  <c r="DM7" i="2"/>
  <c r="DM9" i="1"/>
  <c r="DM8" s="1"/>
  <c r="DM41" s="1"/>
  <c r="DO7" i="2"/>
  <c r="DO9" i="1"/>
  <c r="DO8" s="1"/>
  <c r="DO41" s="1"/>
  <c r="DT7" i="2"/>
  <c r="DT9" i="1"/>
  <c r="DT8" s="1"/>
  <c r="DT41" s="1"/>
  <c r="DX7" i="2"/>
  <c r="DX9" i="1"/>
  <c r="DX8" s="1"/>
  <c r="DX41" s="1"/>
  <c r="DZ7" i="2"/>
  <c r="DZ9" i="1"/>
  <c r="DZ8" s="1"/>
  <c r="DZ41" s="1"/>
  <c r="EB7" i="2"/>
  <c r="EB26" s="1"/>
  <c r="EB9" i="1"/>
  <c r="EB8" s="1"/>
  <c r="EB41" s="1"/>
  <c r="ED7" i="2"/>
  <c r="ED9" i="1"/>
  <c r="ED8" s="1"/>
  <c r="ED41" s="1"/>
  <c r="EF7" i="2"/>
  <c r="EF9" i="1"/>
  <c r="EF8" s="1"/>
  <c r="EF41" s="1"/>
  <c r="EH7" i="2"/>
  <c r="EH9" i="1"/>
  <c r="EH8" s="1"/>
  <c r="EH41" s="1"/>
  <c r="EJ7" i="2"/>
  <c r="EJ26" s="1"/>
  <c r="EJ9" i="1"/>
  <c r="EJ8" s="1"/>
  <c r="EJ41" s="1"/>
  <c r="EL7" i="2"/>
  <c r="EL9" i="1"/>
  <c r="EL8" s="1"/>
  <c r="EL41" s="1"/>
  <c r="EN7" i="2"/>
  <c r="EN9" i="1"/>
  <c r="EN8" s="1"/>
  <c r="EN41" s="1"/>
  <c r="ER7" i="2"/>
  <c r="ER26" s="1"/>
  <c r="ER9" i="1"/>
  <c r="ER8" s="1"/>
  <c r="ER41" s="1"/>
  <c r="ET7" i="2"/>
  <c r="ET26" s="1"/>
  <c r="ET9" i="1"/>
  <c r="ET8" s="1"/>
  <c r="ET41" s="1"/>
  <c r="EV7" i="2"/>
  <c r="EV9" i="1"/>
  <c r="EV8" s="1"/>
  <c r="EV41" s="1"/>
  <c r="EX7" i="2"/>
  <c r="EX9" i="1"/>
  <c r="EX8" s="1"/>
  <c r="EX41" s="1"/>
  <c r="EZ7" i="2"/>
  <c r="EZ9" i="1"/>
  <c r="EZ8" s="1"/>
  <c r="EZ41" s="1"/>
  <c r="FB7" i="2"/>
  <c r="FB9" i="1"/>
  <c r="FB8" s="1"/>
  <c r="FB41" s="1"/>
  <c r="FE7" i="2"/>
  <c r="FE9" i="1"/>
  <c r="FE8" s="1"/>
  <c r="FE41" s="1"/>
  <c r="FJ7" i="2"/>
  <c r="FJ26" s="1"/>
  <c r="FJ9" i="1"/>
  <c r="FJ8" s="1"/>
  <c r="FJ41" s="1"/>
  <c r="FL7" i="2"/>
  <c r="FL26" s="1"/>
  <c r="FL9" i="1"/>
  <c r="FL8" s="1"/>
  <c r="FL41" s="1"/>
  <c r="FN7" i="2"/>
  <c r="FN26" s="1"/>
  <c r="FN9" i="1"/>
  <c r="FN8" s="1"/>
  <c r="FN41" s="1"/>
  <c r="FP7" i="2"/>
  <c r="FP9" i="1"/>
  <c r="FP8" s="1"/>
  <c r="FP41" s="1"/>
  <c r="FR7" i="2"/>
  <c r="FR26" s="1"/>
  <c r="FR9" i="1"/>
  <c r="FR8" s="1"/>
  <c r="FR41" s="1"/>
  <c r="FT7" i="2"/>
  <c r="FT26" s="1"/>
  <c r="FT9" i="1"/>
  <c r="FT8" s="1"/>
  <c r="FT41" s="1"/>
  <c r="FV7" i="2"/>
  <c r="FV9" i="1"/>
  <c r="FV8" s="1"/>
  <c r="FV41" s="1"/>
  <c r="FY7" i="2"/>
  <c r="FY9" i="1"/>
  <c r="FY8" s="1"/>
  <c r="FY41" s="1"/>
  <c r="GA7" i="2"/>
  <c r="GA9" i="1"/>
  <c r="GA8" s="1"/>
  <c r="GA41" s="1"/>
  <c r="AA15" i="2"/>
  <c r="AA12" i="1" s="1"/>
  <c r="AM12"/>
  <c r="CK15" i="2"/>
  <c r="CK12" i="1" s="1"/>
  <c r="CL12"/>
  <c r="DP7" i="8"/>
  <c r="DP30" s="1"/>
  <c r="DP22" i="1"/>
  <c r="DP20" s="1"/>
  <c r="CK7" i="8"/>
  <c r="CK30" s="1"/>
  <c r="CK21" i="1"/>
  <c r="CK20" s="1"/>
  <c r="EO7" i="8"/>
  <c r="EO30" s="1"/>
  <c r="EO21" i="1"/>
  <c r="EO20" s="1"/>
  <c r="AX7" i="7"/>
  <c r="AX17" i="1"/>
  <c r="AX16" s="1"/>
  <c r="CZ7" i="7"/>
  <c r="CZ17" s="1"/>
  <c r="CZ17" i="1"/>
  <c r="CZ16" s="1"/>
  <c r="CK7" i="7"/>
  <c r="CK17" s="1"/>
  <c r="CK17" i="1"/>
  <c r="CK16" s="1"/>
  <c r="D17" i="7"/>
  <c r="D17" i="1"/>
  <c r="D16" s="1"/>
  <c r="J27"/>
  <c r="J25" s="1"/>
  <c r="J7" i="6"/>
  <c r="G7" i="2"/>
  <c r="G9" i="1"/>
  <c r="G8" s="1"/>
  <c r="G41" s="1"/>
  <c r="M7" i="2"/>
  <c r="M9" i="1"/>
  <c r="M8" s="1"/>
  <c r="M41" s="1"/>
  <c r="P7" i="2"/>
  <c r="P9" i="1"/>
  <c r="P8" s="1"/>
  <c r="P41" s="1"/>
  <c r="T7" i="2"/>
  <c r="T9" i="1"/>
  <c r="T8" s="1"/>
  <c r="T41" s="1"/>
  <c r="V7" i="2"/>
  <c r="V26" s="1"/>
  <c r="V9" i="1"/>
  <c r="V8" s="1"/>
  <c r="V41" s="1"/>
  <c r="X7" i="2"/>
  <c r="X9" i="1"/>
  <c r="X8" s="1"/>
  <c r="X41" s="1"/>
  <c r="Z7" i="2"/>
  <c r="Z9" i="1"/>
  <c r="Z8" s="1"/>
  <c r="Z41" s="1"/>
  <c r="AD7" i="2"/>
  <c r="AD9" i="1"/>
  <c r="AD8" s="1"/>
  <c r="AD41" s="1"/>
  <c r="AF7" i="2"/>
  <c r="AF9" i="1"/>
  <c r="AF8" s="1"/>
  <c r="AF41" s="1"/>
  <c r="AJ7" i="2"/>
  <c r="AJ9" i="1"/>
  <c r="AJ8" s="1"/>
  <c r="AJ41" s="1"/>
  <c r="AL7" i="2"/>
  <c r="AL26" s="1"/>
  <c r="AL9" i="1"/>
  <c r="AL8" s="1"/>
  <c r="AL41" s="1"/>
  <c r="AO7" i="2"/>
  <c r="AO9" i="1"/>
  <c r="AO8" s="1"/>
  <c r="AO41" s="1"/>
  <c r="AQ7" i="2"/>
  <c r="AQ9" i="1"/>
  <c r="AQ8" s="1"/>
  <c r="AQ41" s="1"/>
  <c r="AS7" i="2"/>
  <c r="AS9" i="1"/>
  <c r="AS8" s="1"/>
  <c r="AS41" s="1"/>
  <c r="AU7" i="2"/>
  <c r="AU9" i="1"/>
  <c r="AU8" s="1"/>
  <c r="AU41" s="1"/>
  <c r="AW7" i="2"/>
  <c r="AW9" i="1"/>
  <c r="AW8" s="1"/>
  <c r="AW41" s="1"/>
  <c r="AZ7" i="2"/>
  <c r="AZ26" s="1"/>
  <c r="AZ9" i="1"/>
  <c r="AZ8" s="1"/>
  <c r="AZ41" s="1"/>
  <c r="BB7" i="2"/>
  <c r="BB26" s="1"/>
  <c r="BB9" i="1"/>
  <c r="BB8" s="1"/>
  <c r="BB41" s="1"/>
  <c r="BD7" i="2"/>
  <c r="BD9" i="1"/>
  <c r="BD8" s="1"/>
  <c r="BD41" s="1"/>
  <c r="BF7" i="2"/>
  <c r="BF26" s="1"/>
  <c r="BF9" i="1"/>
  <c r="BF8" s="1"/>
  <c r="BF41" s="1"/>
  <c r="BH7" i="2"/>
  <c r="BH26" s="1"/>
  <c r="BH9" i="1"/>
  <c r="BH8" s="1"/>
  <c r="BH41" s="1"/>
  <c r="BJ7" i="2"/>
  <c r="BJ9" i="1"/>
  <c r="BJ8" s="1"/>
  <c r="BJ41" s="1"/>
  <c r="BL7" i="2"/>
  <c r="BL26" s="1"/>
  <c r="BL9" i="1"/>
  <c r="BL8" s="1"/>
  <c r="BL41" s="1"/>
  <c r="BO7" i="2"/>
  <c r="BO9" i="1"/>
  <c r="BO8" s="1"/>
  <c r="BO41" s="1"/>
  <c r="BQ7" i="2"/>
  <c r="BQ9" i="1"/>
  <c r="BQ8" s="1"/>
  <c r="BQ41" s="1"/>
  <c r="BS7" i="2"/>
  <c r="BS26" s="1"/>
  <c r="BS9" i="1"/>
  <c r="BS8" s="1"/>
  <c r="BS41" s="1"/>
  <c r="BU7" i="2"/>
  <c r="BU9" i="1"/>
  <c r="BU8" s="1"/>
  <c r="BU41" s="1"/>
  <c r="BW7" i="2"/>
  <c r="BW9" i="1"/>
  <c r="BW8" s="1"/>
  <c r="BW41" s="1"/>
  <c r="CB7" i="2"/>
  <c r="CB26" s="1"/>
  <c r="CB9" i="1"/>
  <c r="CB8" s="1"/>
  <c r="CB41" s="1"/>
  <c r="CD7" i="2"/>
  <c r="CD9" i="1"/>
  <c r="CD8" s="1"/>
  <c r="CD41" s="1"/>
  <c r="CF7" i="2"/>
  <c r="CF9" i="1"/>
  <c r="CF8" s="1"/>
  <c r="CF41" s="1"/>
  <c r="CI7" i="2"/>
  <c r="CI9" i="1"/>
  <c r="CI8" s="1"/>
  <c r="CI41" s="1"/>
  <c r="CM7" i="2"/>
  <c r="CM9" i="1"/>
  <c r="CM8" s="1"/>
  <c r="CM41" s="1"/>
  <c r="CO7" i="2"/>
  <c r="CO9" i="1"/>
  <c r="CO8" s="1"/>
  <c r="CO41" s="1"/>
  <c r="CQ7" i="2"/>
  <c r="CQ26" s="1"/>
  <c r="CQ9" i="1"/>
  <c r="CQ8" s="1"/>
  <c r="CQ41" s="1"/>
  <c r="CU7" i="2"/>
  <c r="CU9" i="1"/>
  <c r="CU8" s="1"/>
  <c r="CU41" s="1"/>
  <c r="CX7" i="2"/>
  <c r="CX26" s="1"/>
  <c r="CX9" i="1"/>
  <c r="CX8" s="1"/>
  <c r="CX41" s="1"/>
  <c r="DB7" i="2"/>
  <c r="DB26" s="1"/>
  <c r="DB9" i="1"/>
  <c r="DB8" s="1"/>
  <c r="DB41" s="1"/>
  <c r="DD7" i="2"/>
  <c r="DD26" s="1"/>
  <c r="DD9" i="1"/>
  <c r="DD8" s="1"/>
  <c r="DD41" s="1"/>
  <c r="DF7" i="2"/>
  <c r="DF26" s="1"/>
  <c r="DF9" i="1"/>
  <c r="DF8" s="1"/>
  <c r="DF41" s="1"/>
  <c r="DI7" i="2"/>
  <c r="DI9" i="1"/>
  <c r="DI8" s="1"/>
  <c r="DI41" s="1"/>
  <c r="DK7" i="2"/>
  <c r="DK9" i="1"/>
  <c r="DK8" s="1"/>
  <c r="DK41" s="1"/>
  <c r="DN7" i="2"/>
  <c r="DN9" i="1"/>
  <c r="DN8" s="1"/>
  <c r="DN41" s="1"/>
  <c r="DQ7" i="2"/>
  <c r="DQ9" i="1"/>
  <c r="DQ8" s="1"/>
  <c r="DQ41" s="1"/>
  <c r="DS7" i="2"/>
  <c r="DS9" i="1"/>
  <c r="DS8" s="1"/>
  <c r="DS41" s="1"/>
  <c r="DU7" i="2"/>
  <c r="DU9" i="1"/>
  <c r="DU8" s="1"/>
  <c r="DU41" s="1"/>
  <c r="DY7" i="2"/>
  <c r="DY9" i="1"/>
  <c r="DY8" s="1"/>
  <c r="DY41" s="1"/>
  <c r="EA7" i="2"/>
  <c r="EA9" i="1"/>
  <c r="EA8" s="1"/>
  <c r="EA41" s="1"/>
  <c r="EC7" i="2"/>
  <c r="EC9" i="1"/>
  <c r="EC8" s="1"/>
  <c r="EC41" s="1"/>
  <c r="EE7" i="2"/>
  <c r="EE26" s="1"/>
  <c r="EE9" i="1"/>
  <c r="EE8" s="1"/>
  <c r="EE41" s="1"/>
  <c r="EI7" i="2"/>
  <c r="EI9" i="1"/>
  <c r="EI8" s="1"/>
  <c r="EI41" s="1"/>
  <c r="EK7" i="2"/>
  <c r="EK9" i="1"/>
  <c r="EK8" s="1"/>
  <c r="EK41" s="1"/>
  <c r="EM7" i="2"/>
  <c r="EM26" s="1"/>
  <c r="EM9" i="1"/>
  <c r="EM8" s="1"/>
  <c r="EM41" s="1"/>
  <c r="EQ7" i="2"/>
  <c r="EQ9" i="1"/>
  <c r="EQ8" s="1"/>
  <c r="EQ41" s="1"/>
  <c r="ES7" i="2"/>
  <c r="ES9" i="1"/>
  <c r="ES8" s="1"/>
  <c r="ES41" s="1"/>
  <c r="EU7" i="2"/>
  <c r="EU9" i="1"/>
  <c r="EU8" s="1"/>
  <c r="EU41" s="1"/>
  <c r="EW7" i="2"/>
  <c r="EW9" i="1"/>
  <c r="EW8" s="1"/>
  <c r="EW41" s="1"/>
  <c r="EY7" i="2"/>
  <c r="EY9" i="1"/>
  <c r="EY8" s="1"/>
  <c r="EY41" s="1"/>
  <c r="FA7" i="2"/>
  <c r="FA9" i="1"/>
  <c r="FA8" s="1"/>
  <c r="FA41" s="1"/>
  <c r="FD7" i="2"/>
  <c r="FD26" s="1"/>
  <c r="FD9" i="1"/>
  <c r="FD8" s="1"/>
  <c r="FD41" s="1"/>
  <c r="FI7" i="2"/>
  <c r="FI9" i="1"/>
  <c r="FI8" s="1"/>
  <c r="FI41" s="1"/>
  <c r="FK9"/>
  <c r="FK8" s="1"/>
  <c r="FK41" s="1"/>
  <c r="FM7" i="2"/>
  <c r="FM9" i="1"/>
  <c r="FM8" s="1"/>
  <c r="FM41" s="1"/>
  <c r="FO7" i="2"/>
  <c r="FO9" i="1"/>
  <c r="FO8" s="1"/>
  <c r="FO41" s="1"/>
  <c r="FQ7" i="2"/>
  <c r="FQ9" i="1"/>
  <c r="FQ8" s="1"/>
  <c r="FQ41" s="1"/>
  <c r="FS7" i="2"/>
  <c r="FS9" i="1"/>
  <c r="FS8" s="1"/>
  <c r="FS41" s="1"/>
  <c r="FU7" i="2"/>
  <c r="FU9" i="1"/>
  <c r="FU8" s="1"/>
  <c r="FU41" s="1"/>
  <c r="FW7" i="2"/>
  <c r="FW9" i="1"/>
  <c r="FW8" s="1"/>
  <c r="FW41" s="1"/>
  <c r="FZ7" i="2"/>
  <c r="FZ26" s="1"/>
  <c r="FZ9" i="1"/>
  <c r="FZ8" s="1"/>
  <c r="FZ41" s="1"/>
  <c r="AX15" i="2"/>
  <c r="BN12" i="1"/>
  <c r="AX7" i="8"/>
  <c r="AX30" s="1"/>
  <c r="AX21" i="1"/>
  <c r="AX20" s="1"/>
  <c r="CR7" i="7"/>
  <c r="CR17" s="1"/>
  <c r="CR17" i="1"/>
  <c r="CR16" s="1"/>
  <c r="AA30" i="8"/>
  <c r="GB13"/>
  <c r="EO7" i="7"/>
  <c r="EO17" s="1"/>
  <c r="D30" i="8"/>
  <c r="GB9" i="7"/>
  <c r="G51" i="14" s="1"/>
  <c r="J16" i="7"/>
  <c r="J15" s="1"/>
  <c r="J8"/>
  <c r="DV16"/>
  <c r="DV8"/>
  <c r="J10" i="8"/>
  <c r="J22" i="1" s="1"/>
  <c r="GB11" i="8"/>
  <c r="GB10" s="1"/>
  <c r="GB22" i="1" s="1"/>
  <c r="CZ10" i="8"/>
  <c r="J8"/>
  <c r="J21" i="1" s="1"/>
  <c r="GB9" i="8"/>
  <c r="DV8"/>
  <c r="GB11" i="7"/>
  <c r="AA17"/>
  <c r="AA9" i="2"/>
  <c r="CA8"/>
  <c r="CA9" i="1" s="1"/>
  <c r="CW8" i="2"/>
  <c r="CW9" i="1" s="1"/>
  <c r="FG8" i="2"/>
  <c r="FG9" i="1" s="1"/>
  <c r="E10"/>
  <c r="AA18" i="2"/>
  <c r="AA19"/>
  <c r="EG13" i="1"/>
  <c r="DL8" i="2"/>
  <c r="DL9" i="1" s="1"/>
  <c r="FC8" i="2"/>
  <c r="FC9" i="1" s="1"/>
  <c r="FX8" i="2"/>
  <c r="FX9" i="1" s="1"/>
  <c r="BY10"/>
  <c r="BY8" s="1"/>
  <c r="BY41" s="1"/>
  <c r="EG10"/>
  <c r="FH10"/>
  <c r="E13"/>
  <c r="AA17" i="2"/>
  <c r="AA20"/>
  <c r="FG20"/>
  <c r="EO20" s="1"/>
  <c r="BY7"/>
  <c r="AH10" i="1"/>
  <c r="AH8" s="1"/>
  <c r="AH41" s="1"/>
  <c r="AA11" i="2"/>
  <c r="AA10" i="1" s="1"/>
  <c r="AH7" i="2"/>
  <c r="BN13" i="1"/>
  <c r="CH13"/>
  <c r="AX11" i="2"/>
  <c r="AX10" i="1" s="1"/>
  <c r="BN10"/>
  <c r="CK11" i="2"/>
  <c r="CK10" i="1" s="1"/>
  <c r="CL10"/>
  <c r="DR10"/>
  <c r="DR8" s="1"/>
  <c r="DR41" s="1"/>
  <c r="DR7" i="2"/>
  <c r="DR26" s="1"/>
  <c r="F13" i="1"/>
  <c r="CA13"/>
  <c r="DH13"/>
  <c r="DP13"/>
  <c r="EP13"/>
  <c r="CR20" i="2"/>
  <c r="S13" i="1"/>
  <c r="AA14" i="2"/>
  <c r="AA11" i="1" s="1"/>
  <c r="CK14" i="2"/>
  <c r="CK11" i="1" s="1"/>
  <c r="CK18" i="2"/>
  <c r="AX14"/>
  <c r="AX11" i="1" s="1"/>
  <c r="AM13"/>
  <c r="D22" i="2"/>
  <c r="EO23"/>
  <c r="DV23" s="1"/>
  <c r="AM8"/>
  <c r="AM9" i="1" s="1"/>
  <c r="CZ9" i="2"/>
  <c r="EO14"/>
  <c r="DA8"/>
  <c r="DA9" i="1" s="1"/>
  <c r="CR14" i="2"/>
  <c r="CR11" i="1" s="1"/>
  <c r="D15" i="2"/>
  <c r="CZ15"/>
  <c r="CZ12" i="1" s="1"/>
  <c r="CR18" i="2"/>
  <c r="K20"/>
  <c r="K25" s="1"/>
  <c r="K43" i="1" s="1"/>
  <c r="AX20" i="2"/>
  <c r="CK20"/>
  <c r="D9"/>
  <c r="D14"/>
  <c r="D11" i="1" s="1"/>
  <c r="CZ22" i="2"/>
  <c r="J23"/>
  <c r="CR23"/>
  <c r="CZ23"/>
  <c r="BJ26"/>
  <c r="F8"/>
  <c r="F9" i="1" s="1"/>
  <c r="FB26" i="2"/>
  <c r="DP11"/>
  <c r="DP10" i="1" s="1"/>
  <c r="CZ14" i="2"/>
  <c r="CZ11" i="1" s="1"/>
  <c r="CR15" i="2"/>
  <c r="CR12" i="1" s="1"/>
  <c r="EO15" i="2"/>
  <c r="CZ17"/>
  <c r="CZ18"/>
  <c r="CZ19"/>
  <c r="J22"/>
  <c r="CR22"/>
  <c r="EO22"/>
  <c r="DV22" s="1"/>
  <c r="AP26"/>
  <c r="D23"/>
  <c r="DW11"/>
  <c r="DW10" i="1" s="1"/>
  <c r="FG11" i="2"/>
  <c r="FG10" i="1" s="1"/>
  <c r="AX18" i="2"/>
  <c r="FG18"/>
  <c r="P26"/>
  <c r="CD26"/>
  <c r="CT26"/>
  <c r="EL26"/>
  <c r="AU26"/>
  <c r="I8"/>
  <c r="I9" i="1" s="1"/>
  <c r="DW8" i="2"/>
  <c r="DW9" i="1" s="1"/>
  <c r="S8" i="2"/>
  <c r="AX9"/>
  <c r="BN8"/>
  <c r="CH8"/>
  <c r="CR9"/>
  <c r="DH8"/>
  <c r="DP8"/>
  <c r="EO9"/>
  <c r="EP8"/>
  <c r="EP9" i="1" s="1"/>
  <c r="I11" i="2"/>
  <c r="I10" i="1" s="1"/>
  <c r="CR11" i="2"/>
  <c r="CR10" i="1" s="1"/>
  <c r="AX17" i="2"/>
  <c r="CR17"/>
  <c r="EO17"/>
  <c r="AX19"/>
  <c r="CR19"/>
  <c r="EO19"/>
  <c r="DW20"/>
  <c r="AJ26"/>
  <c r="AV26"/>
  <c r="BX26"/>
  <c r="CF26"/>
  <c r="DX26"/>
  <c r="EH26"/>
  <c r="EN26"/>
  <c r="AD26"/>
  <c r="DN26"/>
  <c r="ED26"/>
  <c r="AA8"/>
  <c r="AA9" i="1" s="1"/>
  <c r="CK9" i="2"/>
  <c r="CL8"/>
  <c r="CL9" i="1" s="1"/>
  <c r="I17" i="2"/>
  <c r="CK17"/>
  <c r="I18"/>
  <c r="I19"/>
  <c r="CK19"/>
  <c r="DV19"/>
  <c r="I20"/>
  <c r="CZ20"/>
  <c r="EZ26"/>
  <c r="FP26"/>
  <c r="BD26"/>
  <c r="CJ26"/>
  <c r="EX26"/>
  <c r="G59" i="14" l="1"/>
  <c r="F63" i="15" s="1"/>
  <c r="F60" s="1"/>
  <c r="AX12" i="1"/>
  <c r="AX25" i="2"/>
  <c r="F114" i="15"/>
  <c r="F112" s="1"/>
  <c r="G65" i="16"/>
  <c r="G64" s="1"/>
  <c r="F102" i="15"/>
  <c r="G91" i="14"/>
  <c r="GB51" i="1"/>
  <c r="DV15" i="7"/>
  <c r="DV43" i="1"/>
  <c r="AX17" i="7"/>
  <c r="CL43" i="1"/>
  <c r="CL24" i="2"/>
  <c r="CK16"/>
  <c r="CK13" i="1" s="1"/>
  <c r="CK25" i="2"/>
  <c r="F43" i="1"/>
  <c r="F24" i="2"/>
  <c r="H19" i="15"/>
  <c r="I14" i="14"/>
  <c r="I13" s="1"/>
  <c r="I12" s="1"/>
  <c r="I11" s="1"/>
  <c r="I10" s="1"/>
  <c r="I9" s="1"/>
  <c r="I8" s="1"/>
  <c r="D25" i="2"/>
  <c r="D8"/>
  <c r="D9" i="1" s="1"/>
  <c r="G50" i="14"/>
  <c r="G49" s="1"/>
  <c r="G48" s="1"/>
  <c r="F55" i="15"/>
  <c r="F54" s="1"/>
  <c r="F53" s="1"/>
  <c r="F52" s="1"/>
  <c r="G81" i="16"/>
  <c r="G74"/>
  <c r="G73" s="1"/>
  <c r="F106" i="15"/>
  <c r="G95" i="14"/>
  <c r="G94" s="1"/>
  <c r="G93" s="1"/>
  <c r="F101" i="15"/>
  <c r="G87" i="14"/>
  <c r="F92" i="15"/>
  <c r="G81" i="14"/>
  <c r="G80" s="1"/>
  <c r="G79" s="1"/>
  <c r="J25" i="8"/>
  <c r="GB12"/>
  <c r="GB23" i="1" s="1"/>
  <c r="GB27" i="8"/>
  <c r="GB45" i="1" s="1"/>
  <c r="GB26" i="8"/>
  <c r="K24" i="2"/>
  <c r="K16"/>
  <c r="F108" i="15"/>
  <c r="G76" i="16"/>
  <c r="G75" s="1"/>
  <c r="F93" i="15"/>
  <c r="G70" i="16"/>
  <c r="G69" s="1"/>
  <c r="GB35" i="6"/>
  <c r="J20" i="1"/>
  <c r="CZ8" i="2"/>
  <c r="CZ9" i="1" s="1"/>
  <c r="EG8"/>
  <c r="EG41" s="1"/>
  <c r="D12"/>
  <c r="G73" i="14"/>
  <c r="G56" i="16"/>
  <c r="G58" i="14"/>
  <c r="G57" s="1"/>
  <c r="G56" s="1"/>
  <c r="G15"/>
  <c r="F19" i="15" s="1"/>
  <c r="G20" i="16" s="1"/>
  <c r="AM8" i="1"/>
  <c r="AM41" s="1"/>
  <c r="DA13"/>
  <c r="G19" i="16"/>
  <c r="GB10" i="7"/>
  <c r="GB18" i="1" s="1"/>
  <c r="G55" i="14"/>
  <c r="G64"/>
  <c r="GB28" i="1"/>
  <c r="GB7" i="6"/>
  <c r="E8" i="1"/>
  <c r="E41" s="1"/>
  <c r="CL8"/>
  <c r="CL41" s="1"/>
  <c r="F8"/>
  <c r="F41" s="1"/>
  <c r="J20" i="2"/>
  <c r="EG7"/>
  <c r="J43" i="6"/>
  <c r="DH7" i="2"/>
  <c r="DH9" i="1"/>
  <c r="DH8" s="1"/>
  <c r="DH41" s="1"/>
  <c r="N7" i="2"/>
  <c r="N26" s="1"/>
  <c r="N13" i="1"/>
  <c r="N8" s="1"/>
  <c r="N41" s="1"/>
  <c r="DV7" i="8"/>
  <c r="DV30" s="1"/>
  <c r="DV21" i="1"/>
  <c r="DV20" s="1"/>
  <c r="DV17" i="2"/>
  <c r="J15"/>
  <c r="J12" i="1" s="1"/>
  <c r="EP8"/>
  <c r="EP41" s="1"/>
  <c r="DP7" i="2"/>
  <c r="DP9" i="1"/>
  <c r="DP8" s="1"/>
  <c r="DP41" s="1"/>
  <c r="CH7" i="2"/>
  <c r="CH9" i="1"/>
  <c r="CH8" s="1"/>
  <c r="CH41" s="1"/>
  <c r="DA8"/>
  <c r="DA41" s="1"/>
  <c r="O7" i="2"/>
  <c r="O26" s="1"/>
  <c r="O13" i="1"/>
  <c r="O8" s="1"/>
  <c r="O41" s="1"/>
  <c r="CW7" i="2"/>
  <c r="CW26" s="1"/>
  <c r="CW13" i="1"/>
  <c r="FF7" i="2"/>
  <c r="FF26" s="1"/>
  <c r="FF10" i="1"/>
  <c r="FF8" s="1"/>
  <c r="FF41" s="1"/>
  <c r="FX7" i="2"/>
  <c r="FX26" s="1"/>
  <c r="FX13" i="1"/>
  <c r="FX8" s="1"/>
  <c r="FX41" s="1"/>
  <c r="DL7" i="2"/>
  <c r="DL26" s="1"/>
  <c r="DL13" i="1"/>
  <c r="CS7" i="2"/>
  <c r="CS26" s="1"/>
  <c r="CS13" i="1"/>
  <c r="CS8" s="1"/>
  <c r="CS41" s="1"/>
  <c r="E7" i="2"/>
  <c r="CW8" i="1"/>
  <c r="CW41" s="1"/>
  <c r="CA8"/>
  <c r="CA41" s="1"/>
  <c r="CZ7" i="8"/>
  <c r="CZ30" s="1"/>
  <c r="CZ22" i="1"/>
  <c r="CZ20" s="1"/>
  <c r="J7" i="7"/>
  <c r="J17" s="1"/>
  <c r="J17" i="1"/>
  <c r="J16" s="1"/>
  <c r="BN7" i="2"/>
  <c r="BN9" i="1"/>
  <c r="BN8" s="1"/>
  <c r="BN41" s="1"/>
  <c r="S7" i="2"/>
  <c r="S9" i="1"/>
  <c r="S8" s="1"/>
  <c r="S41" s="1"/>
  <c r="DV15" i="2"/>
  <c r="DV12" i="1" s="1"/>
  <c r="EO12"/>
  <c r="DV14" i="2"/>
  <c r="DV11" i="1" s="1"/>
  <c r="EO11"/>
  <c r="FC7" i="2"/>
  <c r="FC13" i="1"/>
  <c r="FC8" s="1"/>
  <c r="FC41" s="1"/>
  <c r="FH7" i="2"/>
  <c r="FH26" s="1"/>
  <c r="FH13" i="1"/>
  <c r="FH8" s="1"/>
  <c r="FH41" s="1"/>
  <c r="BC7" i="2"/>
  <c r="BC26" s="1"/>
  <c r="BC13" i="1"/>
  <c r="BC8" s="1"/>
  <c r="BC41" s="1"/>
  <c r="DL8"/>
  <c r="DL41" s="1"/>
  <c r="DV7" i="7"/>
  <c r="DV17" i="1"/>
  <c r="DV16" s="1"/>
  <c r="CA7" i="2"/>
  <c r="J7" i="8"/>
  <c r="J30" s="1"/>
  <c r="GB16" i="7"/>
  <c r="GB15" s="1"/>
  <c r="GB8"/>
  <c r="GB8" i="8"/>
  <c r="J17" i="2"/>
  <c r="J18"/>
  <c r="D20"/>
  <c r="J9"/>
  <c r="DW13" i="1"/>
  <c r="DW8" s="1"/>
  <c r="DW41" s="1"/>
  <c r="EP7" i="2"/>
  <c r="DA7"/>
  <c r="F7"/>
  <c r="CZ13" i="1"/>
  <c r="CL7" i="2"/>
  <c r="AM7"/>
  <c r="GB22"/>
  <c r="J14"/>
  <c r="EO18"/>
  <c r="D18"/>
  <c r="AX13" i="1"/>
  <c r="CR13"/>
  <c r="FV26" i="2"/>
  <c r="EV26"/>
  <c r="J11"/>
  <c r="DO26"/>
  <c r="BR26"/>
  <c r="EF26"/>
  <c r="BT26"/>
  <c r="AN26"/>
  <c r="AF26"/>
  <c r="EO11"/>
  <c r="EO10" i="1" s="1"/>
  <c r="DG26" i="2"/>
  <c r="AE26"/>
  <c r="M26"/>
  <c r="CA26"/>
  <c r="GB23"/>
  <c r="Y26"/>
  <c r="D17"/>
  <c r="D19"/>
  <c r="CN26"/>
  <c r="DZ26"/>
  <c r="CZ11"/>
  <c r="CZ10" i="1" s="1"/>
  <c r="DT26" i="2"/>
  <c r="U26"/>
  <c r="EA26"/>
  <c r="CU26"/>
  <c r="BW26"/>
  <c r="AQ26"/>
  <c r="Z26"/>
  <c r="EK26"/>
  <c r="EC26"/>
  <c r="DY26"/>
  <c r="AW26"/>
  <c r="AS26"/>
  <c r="AO26"/>
  <c r="AK26"/>
  <c r="AG26"/>
  <c r="AB26"/>
  <c r="X26"/>
  <c r="T26"/>
  <c r="CK8"/>
  <c r="CK9" i="1" s="1"/>
  <c r="GA26" i="2"/>
  <c r="EU26"/>
  <c r="CI26"/>
  <c r="CO26"/>
  <c r="CM26"/>
  <c r="R26"/>
  <c r="BY26"/>
  <c r="AH26"/>
  <c r="EO8"/>
  <c r="EO9" i="1" s="1"/>
  <c r="CR8" i="2"/>
  <c r="CR9" i="1" s="1"/>
  <c r="FC26" i="2"/>
  <c r="EG26"/>
  <c r="BM26"/>
  <c r="EI26"/>
  <c r="DK26"/>
  <c r="CE26"/>
  <c r="BO26"/>
  <c r="AI26"/>
  <c r="DM26"/>
  <c r="DI26"/>
  <c r="CG26"/>
  <c r="CC26"/>
  <c r="BU26"/>
  <c r="BQ26"/>
  <c r="G26"/>
  <c r="FK26"/>
  <c r="DU26"/>
  <c r="DS26"/>
  <c r="DQ26"/>
  <c r="DE26"/>
  <c r="DC26"/>
  <c r="BI26"/>
  <c r="BG26"/>
  <c r="BE26"/>
  <c r="BA26"/>
  <c r="AY26"/>
  <c r="DV20"/>
  <c r="J19"/>
  <c r="D11"/>
  <c r="AX8"/>
  <c r="AX9" i="1" s="1"/>
  <c r="FS26" i="2"/>
  <c r="FY26"/>
  <c r="FW26"/>
  <c r="FU26"/>
  <c r="FQ26"/>
  <c r="FO26"/>
  <c r="FM26"/>
  <c r="FI26"/>
  <c r="FE26"/>
  <c r="FA26"/>
  <c r="EY26"/>
  <c r="EW26"/>
  <c r="ES26"/>
  <c r="EQ26"/>
  <c r="DV9"/>
  <c r="H18" i="15" l="1"/>
  <c r="H17" s="1"/>
  <c r="H16" s="1"/>
  <c r="H15" s="1"/>
  <c r="H14" s="1"/>
  <c r="H13" s="1"/>
  <c r="H12" s="1"/>
  <c r="I20" i="16"/>
  <c r="I16" s="1"/>
  <c r="I15" s="1"/>
  <c r="I14" s="1"/>
  <c r="I13" s="1"/>
  <c r="DV17" i="7"/>
  <c r="AX24" i="2"/>
  <c r="AX43" i="1"/>
  <c r="GB15" i="2"/>
  <c r="GB12" i="1" s="1"/>
  <c r="CL26" i="2"/>
  <c r="F120" i="15"/>
  <c r="G113" i="14"/>
  <c r="G112" s="1"/>
  <c r="G35" i="16"/>
  <c r="CK24" i="2"/>
  <c r="CK43" i="1"/>
  <c r="D43"/>
  <c r="D24" i="2"/>
  <c r="GB25" i="1"/>
  <c r="G54" i="14"/>
  <c r="G53" s="1"/>
  <c r="G52" s="1"/>
  <c r="G47" s="1"/>
  <c r="F59" i="15"/>
  <c r="F58" s="1"/>
  <c r="F57" s="1"/>
  <c r="F56" s="1"/>
  <c r="F99"/>
  <c r="G63" i="16"/>
  <c r="G61" s="1"/>
  <c r="G86" i="14"/>
  <c r="G85" s="1"/>
  <c r="G67" i="16"/>
  <c r="G66" s="1"/>
  <c r="F91" i="15"/>
  <c r="F77"/>
  <c r="F76" s="1"/>
  <c r="G72" i="14"/>
  <c r="G71" s="1"/>
  <c r="G70" s="1"/>
  <c r="G63"/>
  <c r="G62" s="1"/>
  <c r="G61" s="1"/>
  <c r="F68" i="15"/>
  <c r="G54" i="16" s="1"/>
  <c r="GB25" i="8"/>
  <c r="J16" i="2"/>
  <c r="J10"/>
  <c r="J10" i="1" s="1"/>
  <c r="J25" i="2"/>
  <c r="J43" i="1" s="1"/>
  <c r="F95" i="15"/>
  <c r="G88" i="16"/>
  <c r="G84" s="1"/>
  <c r="GB43" i="6"/>
  <c r="CZ8" i="1"/>
  <c r="CZ41" s="1"/>
  <c r="CK8"/>
  <c r="CK41" s="1"/>
  <c r="CR8"/>
  <c r="CR41" s="1"/>
  <c r="D10"/>
  <c r="G23" i="14"/>
  <c r="F27" i="15" s="1"/>
  <c r="G34" i="14"/>
  <c r="G39" i="16"/>
  <c r="DV11" i="2"/>
  <c r="DV10" i="1" s="1"/>
  <c r="AX8"/>
  <c r="AX41" s="1"/>
  <c r="G30" i="14"/>
  <c r="DW7" i="2"/>
  <c r="AM26"/>
  <c r="GB24" i="1"/>
  <c r="GB17" i="2"/>
  <c r="AA7"/>
  <c r="AA26" s="1"/>
  <c r="AA13" i="1"/>
  <c r="AA8" s="1"/>
  <c r="AA41" s="1"/>
  <c r="GB7" i="7"/>
  <c r="GB17" s="1"/>
  <c r="GB17" i="1"/>
  <c r="GB16" s="1"/>
  <c r="K47" i="14" s="1"/>
  <c r="I7" i="2"/>
  <c r="I13" i="1"/>
  <c r="I8" s="1"/>
  <c r="I41" s="1"/>
  <c r="FG7" i="2"/>
  <c r="FG26" s="1"/>
  <c r="FG13" i="1"/>
  <c r="FG8" s="1"/>
  <c r="FG41" s="1"/>
  <c r="GB14" i="2"/>
  <c r="GB11" i="1" s="1"/>
  <c r="J11"/>
  <c r="K7" i="2"/>
  <c r="K26" s="1"/>
  <c r="K13" i="1"/>
  <c r="K8" s="1"/>
  <c r="K41" s="1"/>
  <c r="GB7" i="8"/>
  <c r="GB21" i="1"/>
  <c r="AX7" i="2"/>
  <c r="DW26"/>
  <c r="CK7"/>
  <c r="CZ7"/>
  <c r="J13" i="1"/>
  <c r="CR7" i="2"/>
  <c r="D7"/>
  <c r="DV18"/>
  <c r="E26"/>
  <c r="DA26"/>
  <c r="F26"/>
  <c r="DP26"/>
  <c r="J8"/>
  <c r="J9" i="1" s="1"/>
  <c r="GB9" i="2"/>
  <c r="CH26"/>
  <c r="S26"/>
  <c r="GB20"/>
  <c r="DV8"/>
  <c r="DV9" i="1" s="1"/>
  <c r="DH26" i="2"/>
  <c r="EP26"/>
  <c r="BN26"/>
  <c r="GB19"/>
  <c r="F51" i="15" l="1"/>
  <c r="G37" i="16"/>
  <c r="F98" i="15"/>
  <c r="F97" s="1"/>
  <c r="G78" i="14"/>
  <c r="D26" i="2"/>
  <c r="G83" i="16"/>
  <c r="G79" s="1"/>
  <c r="G60" s="1"/>
  <c r="F117" i="15"/>
  <c r="F116" s="1"/>
  <c r="G38" i="16"/>
  <c r="G22"/>
  <c r="F90" i="15"/>
  <c r="F89" s="1"/>
  <c r="G60" i="14"/>
  <c r="GB30" i="8"/>
  <c r="G40" i="16" s="1"/>
  <c r="G33" i="14"/>
  <c r="F38" i="15"/>
  <c r="G34" i="16" s="1"/>
  <c r="G29" i="14"/>
  <c r="G28" s="1"/>
  <c r="G27" s="1"/>
  <c r="F34" i="15"/>
  <c r="F33" s="1"/>
  <c r="F32" s="1"/>
  <c r="F31" s="1"/>
  <c r="J24" i="2"/>
  <c r="J8" i="1"/>
  <c r="J41" s="1"/>
  <c r="F67" i="15"/>
  <c r="F66" s="1"/>
  <c r="F65" s="1"/>
  <c r="G55" i="16"/>
  <c r="G53" s="1"/>
  <c r="G51" s="1"/>
  <c r="GB20" i="1"/>
  <c r="G16" i="14"/>
  <c r="F62" i="15"/>
  <c r="F61" s="1"/>
  <c r="G38" i="14"/>
  <c r="F42" i="15" s="1"/>
  <c r="G30" i="16" s="1"/>
  <c r="GB11" i="2"/>
  <c r="G39" i="14"/>
  <c r="F43" i="15" s="1"/>
  <c r="D13" i="1"/>
  <c r="D8" s="1"/>
  <c r="D41" s="1"/>
  <c r="G17" i="16"/>
  <c r="G36" i="14"/>
  <c r="F40" i="15" s="1"/>
  <c r="G28" i="16" s="1"/>
  <c r="F75" i="15"/>
  <c r="F74" s="1"/>
  <c r="EO7" i="2"/>
  <c r="EO26" s="1"/>
  <c r="EO13" i="1"/>
  <c r="EO8" s="1"/>
  <c r="EO41" s="1"/>
  <c r="J7" i="2"/>
  <c r="CZ26"/>
  <c r="GB18"/>
  <c r="GB16" s="1"/>
  <c r="I26"/>
  <c r="GB8"/>
  <c r="GB9" i="1" s="1"/>
  <c r="CR26" i="2"/>
  <c r="AX26"/>
  <c r="CK26"/>
  <c r="G33" i="16" l="1"/>
  <c r="F82" i="15"/>
  <c r="F37"/>
  <c r="GB10" i="2"/>
  <c r="GB10" i="1" s="1"/>
  <c r="GB25" i="2"/>
  <c r="GB43" i="1" s="1"/>
  <c r="G14" i="14"/>
  <c r="G13" s="1"/>
  <c r="G12" s="1"/>
  <c r="G11" s="1"/>
  <c r="F20" i="15"/>
  <c r="F18" s="1"/>
  <c r="F17" s="1"/>
  <c r="F16" s="1"/>
  <c r="F15" s="1"/>
  <c r="F64"/>
  <c r="G46" i="16"/>
  <c r="G45" s="1"/>
  <c r="G27"/>
  <c r="G24" i="14"/>
  <c r="G37"/>
  <c r="F41" i="15" s="1"/>
  <c r="G29" i="16" s="1"/>
  <c r="DV7" i="2"/>
  <c r="DV26" s="1"/>
  <c r="DV13" i="1"/>
  <c r="DV8" s="1"/>
  <c r="DV41" s="1"/>
  <c r="GB7" i="2" l="1"/>
  <c r="G35" i="14"/>
  <c r="G32" s="1"/>
  <c r="G31" s="1"/>
  <c r="G18"/>
  <c r="G17" s="1"/>
  <c r="F28" i="15"/>
  <c r="G23" i="16" s="1"/>
  <c r="GB24" i="2"/>
  <c r="G32" i="16"/>
  <c r="G18"/>
  <c r="GB13" i="1"/>
  <c r="GB8" s="1"/>
  <c r="J26" i="2"/>
  <c r="GB26" l="1"/>
  <c r="J14" i="15"/>
  <c r="GB41" i="1"/>
  <c r="G10" i="14"/>
  <c r="G9" s="1"/>
  <c r="G8" s="1"/>
  <c r="F39" i="15"/>
  <c r="F36" s="1"/>
  <c r="F23"/>
  <c r="F22" s="1"/>
  <c r="F21" s="1"/>
  <c r="G21" i="16"/>
  <c r="G16" s="1"/>
  <c r="G31"/>
  <c r="G24" s="1"/>
  <c r="F35" i="15" l="1"/>
  <c r="G15" i="16"/>
  <c r="G14" s="1"/>
  <c r="G13" s="1"/>
  <c r="F14" i="15" l="1"/>
  <c r="F13" s="1"/>
  <c r="F12" s="1"/>
</calcChain>
</file>

<file path=xl/sharedStrings.xml><?xml version="1.0" encoding="utf-8"?>
<sst xmlns="http://schemas.openxmlformats.org/spreadsheetml/2006/main" count="3724" uniqueCount="597">
  <si>
    <t>Раздел</t>
  </si>
  <si>
    <t>Подраздел</t>
  </si>
  <si>
    <t>Наименование отраслей</t>
  </si>
  <si>
    <t xml:space="preserve">Оплата труда с начислениями </t>
  </si>
  <si>
    <t>Зарплата</t>
  </si>
  <si>
    <t>Прочие расходы</t>
  </si>
  <si>
    <t>в том числе:</t>
  </si>
  <si>
    <t>Начисления на оплату труда</t>
  </si>
  <si>
    <t>Приобретение услуг</t>
  </si>
  <si>
    <t>Услуги связи</t>
  </si>
  <si>
    <t xml:space="preserve">Транспортные услуги- всего </t>
  </si>
  <si>
    <t>в том числе</t>
  </si>
  <si>
    <t>Коммунальные услуги</t>
  </si>
  <si>
    <t>Арендная плата за пользование  имуществом</t>
  </si>
  <si>
    <t>Услуги по содержанию имущества - всего</t>
  </si>
  <si>
    <t>Прочие услуги - всего</t>
  </si>
  <si>
    <t>Страхование</t>
  </si>
  <si>
    <t>Услуги, работы для целей капитальных вложений</t>
  </si>
  <si>
    <t>Обслуживание муниципального долга</t>
  </si>
  <si>
    <t>Безвозмездные и безвозвратные перечисления организациям</t>
  </si>
  <si>
    <t>Безвозмездные и безвозвратные перечисления бюджетам</t>
  </si>
  <si>
    <t>Перечисления другим бюджетам бюджетной системы Российской Федерации</t>
  </si>
  <si>
    <t>Пособия по социальной помощи населению</t>
  </si>
  <si>
    <t>Поступление нефинансовых активов</t>
  </si>
  <si>
    <t>Увеличение основных средств</t>
  </si>
  <si>
    <t>Увеличение материальных запасов</t>
  </si>
  <si>
    <t xml:space="preserve"> в том числе:</t>
  </si>
  <si>
    <t>Условно  утвержденные расходы</t>
  </si>
  <si>
    <t>Всего расходов</t>
  </si>
  <si>
    <t>суточные при команди-ровках</t>
  </si>
  <si>
    <t>другие расходы</t>
  </si>
  <si>
    <t>Абонентская и повременная оплата междугородней и местной телефонной связи</t>
  </si>
  <si>
    <t>Интернет</t>
  </si>
  <si>
    <t>Почтовые расходы</t>
  </si>
  <si>
    <t>командировочные и служебные разъезды</t>
  </si>
  <si>
    <t>отопление технологических нужд</t>
  </si>
  <si>
    <t>потребление газа</t>
  </si>
  <si>
    <t>потреблен. электро-энергии</t>
  </si>
  <si>
    <t>водоснабжение</t>
  </si>
  <si>
    <t>канализация</t>
  </si>
  <si>
    <t>вывоз мусора, ТКО</t>
  </si>
  <si>
    <t>вывоз отходов производства</t>
  </si>
  <si>
    <t>дезинфекция, дезинсекция, дератизация, газация</t>
  </si>
  <si>
    <t>текущий ремонт автотранспорта</t>
  </si>
  <si>
    <t>технический осмотр и обслужи-вание автотранс-порта</t>
  </si>
  <si>
    <t>текущий ремонт зданий и сооружений</t>
  </si>
  <si>
    <t>капитальный ремонт зданий и сооружений</t>
  </si>
  <si>
    <t>проведение ремонта инженерных систем и коммуникаций</t>
  </si>
  <si>
    <t>текущий ремонт оборудования</t>
  </si>
  <si>
    <t>техническое обслуживание оборудования</t>
  </si>
  <si>
    <t>противопожарные мероприятия, в том числе</t>
  </si>
  <si>
    <t>обслуживание пожарной сигнализации</t>
  </si>
  <si>
    <t>обслуживание системы "Стрелец"</t>
  </si>
  <si>
    <t>обработка чердачных перекрытий</t>
  </si>
  <si>
    <t>заправка огнетушителей</t>
  </si>
  <si>
    <t>проверка огнезащитного слоя</t>
  </si>
  <si>
    <t>измерение сопротивления электропроводки</t>
  </si>
  <si>
    <t>ремонт пожарной сигнализации</t>
  </si>
  <si>
    <t>молниезащита</t>
  </si>
  <si>
    <t>содержание и ремонт автомобильных дорог</t>
  </si>
  <si>
    <t>прочие расходы по содержанию имущества</t>
  </si>
  <si>
    <t>создание документов территориального планирования</t>
  </si>
  <si>
    <t>межевание границ земельных участков</t>
  </si>
  <si>
    <t xml:space="preserve">проведение  работ в целях разработки проектно-сметной документации </t>
  </si>
  <si>
    <t>разработка технических условий присоединения к сетям инженерно-технического обеспечения</t>
  </si>
  <si>
    <t xml:space="preserve">услуги в области информа-ционных технологий </t>
  </si>
  <si>
    <t>оценка имущества</t>
  </si>
  <si>
    <t>регистрация имущества</t>
  </si>
  <si>
    <t>типографские и полиграфи-ческие услуги</t>
  </si>
  <si>
    <t>публикации</t>
  </si>
  <si>
    <t xml:space="preserve">охрана </t>
  </si>
  <si>
    <t>подписка на периодич.    литературу</t>
  </si>
  <si>
    <t>проведение инвентаризации и паспортизации зданий</t>
  </si>
  <si>
    <t>лицензирование и аттестация рабочих мест</t>
  </si>
  <si>
    <t>повышение кваллификации</t>
  </si>
  <si>
    <t>обучение, в том числе</t>
  </si>
  <si>
    <t>кочегары</t>
  </si>
  <si>
    <t>пожарный тех.min</t>
  </si>
  <si>
    <t>водители</t>
  </si>
  <si>
    <t>командировки (проезд)</t>
  </si>
  <si>
    <t>командировки (проживание)</t>
  </si>
  <si>
    <t>проведение мероприятий</t>
  </si>
  <si>
    <t>нотариально-юридические услуги</t>
  </si>
  <si>
    <t>оплата договоров в части оплаты труда</t>
  </si>
  <si>
    <t>противопожарные услуги</t>
  </si>
  <si>
    <t>кнопка экстренного вызова</t>
  </si>
  <si>
    <t>разработка ПСД</t>
  </si>
  <si>
    <t>гос.экспертиза проектной документации</t>
  </si>
  <si>
    <t>содержание единых дирекций</t>
  </si>
  <si>
    <t>монтажные работы</t>
  </si>
  <si>
    <t>пусконаладочные работы "вхолостую"</t>
  </si>
  <si>
    <t>Безвозмездные  перечисления  муниципальным бюджетным и автономным учреждениям</t>
  </si>
  <si>
    <t>Безвозмездные перечисления некоммерческим организациям и физическим лицам - производителям товаров, работ и улуг на производство</t>
  </si>
  <si>
    <t xml:space="preserve">дотация на выравнивание областная </t>
  </si>
  <si>
    <t>дотация на выравнивание районная</t>
  </si>
  <si>
    <t>межбюджетные трансферты (по соглашениям)</t>
  </si>
  <si>
    <t>субсидии</t>
  </si>
  <si>
    <t xml:space="preserve"> прочие межбюджетные трансферты</t>
  </si>
  <si>
    <t>Пособия  по социальной помощи населению в денежной форме</t>
  </si>
  <si>
    <t>оплата пособий различным категориям граждан</t>
  </si>
  <si>
    <t>материальная помощь гражданам</t>
  </si>
  <si>
    <t>социальные выплаты гражданам на приобретение (строительство) жилья</t>
  </si>
  <si>
    <t>Пенсии, пособия, выплачиваемые работодателями, нанимателями бывшим работникам в денежной форме</t>
  </si>
  <si>
    <t>пенсии</t>
  </si>
  <si>
    <t>Социальные пособия и компенсации персоналу в денежной форме</t>
  </si>
  <si>
    <t>Налоги, пошлины и сборы</t>
  </si>
  <si>
    <t>налог на имущество</t>
  </si>
  <si>
    <t>налог на землю</t>
  </si>
  <si>
    <t>налог транспортный</t>
  </si>
  <si>
    <t>налоги и сборы прочие</t>
  </si>
  <si>
    <t>госпошлина (регистрация транспорта)</t>
  </si>
  <si>
    <t>госпошлина (прочие)</t>
  </si>
  <si>
    <t>Штрафы за нарушение законодательства о налогах и сборах, законодательства о страховых взносах</t>
  </si>
  <si>
    <t>пеня</t>
  </si>
  <si>
    <t>штрафы</t>
  </si>
  <si>
    <t>Штрафы за нарушение законодательства о закупках и нарушений условий договоров (контрактов)</t>
  </si>
  <si>
    <t>Иные выплаты текущего характера физическим лицам</t>
  </si>
  <si>
    <t>выплата стипендий учащимся</t>
  </si>
  <si>
    <t>выплата физ.лицам грантов, премий</t>
  </si>
  <si>
    <t>возмещение по исполни-тельным листам физ. лицам</t>
  </si>
  <si>
    <t>Иные выплаты текущего зарактера организациям</t>
  </si>
  <si>
    <t>зарезерви-рованные средства</t>
  </si>
  <si>
    <t>резервный фонд</t>
  </si>
  <si>
    <t xml:space="preserve">взносы за участие </t>
  </si>
  <si>
    <t>возмещение по исполнительным листам юр.лицам</t>
  </si>
  <si>
    <t>строительсто и приобретение зданий и сооружений</t>
  </si>
  <si>
    <t>реконструкция зданий, сооружений, жилых и нежилых помещений</t>
  </si>
  <si>
    <t>приобретение и модернизация оборудовани</t>
  </si>
  <si>
    <t>наглядные пособия, экспонаты и т.п.</t>
  </si>
  <si>
    <t>офисное оборудование</t>
  </si>
  <si>
    <t>электрооборудование</t>
  </si>
  <si>
    <t>теотральное и концертное оборудование</t>
  </si>
  <si>
    <t>спортоборудование и инвентарь</t>
  </si>
  <si>
    <t>производственный и хозяйственный инвентарь</t>
  </si>
  <si>
    <t>вычилительная и оргтехника</t>
  </si>
  <si>
    <t>оперативная и специальная техника</t>
  </si>
  <si>
    <t>музыкальные инструменты</t>
  </si>
  <si>
    <t>медицинское оборудование</t>
  </si>
  <si>
    <t>мебель</t>
  </si>
  <si>
    <t>бытовая техника</t>
  </si>
  <si>
    <t>приобретение книг для библиотечного фонда</t>
  </si>
  <si>
    <t>приобретение прочих основных средств</t>
  </si>
  <si>
    <t xml:space="preserve">продукты питания </t>
  </si>
  <si>
    <t>Прил 1 Питание школьников 1-4 кл и ГПД</t>
  </si>
  <si>
    <t>Прил 2 Школьники 5-9 кл</t>
  </si>
  <si>
    <t>Прил 3 
Дети с ОВЗ</t>
  </si>
  <si>
    <t>Прил 4 
Дети-инвалиды</t>
  </si>
  <si>
    <t>Прил 5 Многодетные и малообеспеченные семьи</t>
  </si>
  <si>
    <t>Прил 6 
Дети с дефицитом веса</t>
  </si>
  <si>
    <t>Прил 7 Дошкольные учреждения</t>
  </si>
  <si>
    <t>Прил 8
Молоко</t>
  </si>
  <si>
    <t>Прил 9 Структурные садики</t>
  </si>
  <si>
    <t>Прил 10 Льготники</t>
  </si>
  <si>
    <t>Горячее питание</t>
  </si>
  <si>
    <t>питание</t>
  </si>
  <si>
    <t>молоко</t>
  </si>
  <si>
    <t>ГСМ</t>
  </si>
  <si>
    <t>строительные материалы</t>
  </si>
  <si>
    <t>мягкий инвентарь</t>
  </si>
  <si>
    <t>Прочие оборотные запасы</t>
  </si>
  <si>
    <t>канцтовары</t>
  </si>
  <si>
    <t>учебные и наглядные пособия</t>
  </si>
  <si>
    <t>расходные материалы для эектронной и компьютерной техники</t>
  </si>
  <si>
    <t>бланочная продукция (за исключением бланков строгой отчетности)</t>
  </si>
  <si>
    <t>книжная и печатная продукция</t>
  </si>
  <si>
    <t>спортинвентарь</t>
  </si>
  <si>
    <t xml:space="preserve">медицинские инструменты </t>
  </si>
  <si>
    <t>медикаменты и перевязочные средства</t>
  </si>
  <si>
    <t>котельно-печное топливо</t>
  </si>
  <si>
    <t>запчасти автомобильные</t>
  </si>
  <si>
    <t>запчасти прочие</t>
  </si>
  <si>
    <t>хозяйственные материалы</t>
  </si>
  <si>
    <t>дезинфицирующие, чистящие  и моющие средства</t>
  </si>
  <si>
    <t>электроматериалы</t>
  </si>
  <si>
    <t>прочие расходные материалы</t>
  </si>
  <si>
    <t>Материальные запасы для капвложений</t>
  </si>
  <si>
    <t>Прочие материальные запасы  однократного применения</t>
  </si>
  <si>
    <t>подарки и сувениры</t>
  </si>
  <si>
    <t>бланки строгой отчетности</t>
  </si>
  <si>
    <t>КБК</t>
  </si>
  <si>
    <t>01</t>
  </si>
  <si>
    <t>Общегосударственные вопросы</t>
  </si>
  <si>
    <t>02</t>
  </si>
  <si>
    <t>Функционирование высшего должностного лица субъекта Российской Федерации и муниципального образования</t>
  </si>
  <si>
    <t>03</t>
  </si>
  <si>
    <t>04</t>
  </si>
  <si>
    <t>Функционирование  органов исполнительной власти администраций</t>
  </si>
  <si>
    <t>07</t>
  </si>
  <si>
    <t>Выборы</t>
  </si>
  <si>
    <t>Резервный фонд</t>
  </si>
  <si>
    <t>Другие общегосударственные расходы</t>
  </si>
  <si>
    <t>Национальная безопасность и правоохранительная деятельность</t>
  </si>
  <si>
    <t>09</t>
  </si>
  <si>
    <t>Национальная экономика</t>
  </si>
  <si>
    <t>Общеэкономические вопросы</t>
  </si>
  <si>
    <t>05</t>
  </si>
  <si>
    <t>08</t>
  </si>
  <si>
    <t>Транспорт</t>
  </si>
  <si>
    <t>Дорожное хозяйство</t>
  </si>
  <si>
    <t>Другие вопросы в области национальной экономики</t>
  </si>
  <si>
    <t>Благоустройство</t>
  </si>
  <si>
    <t>Культура</t>
  </si>
  <si>
    <t>10</t>
  </si>
  <si>
    <t>Соцальное обеспечение населения</t>
  </si>
  <si>
    <t>11</t>
  </si>
  <si>
    <t>Физическая культура</t>
  </si>
  <si>
    <t>13</t>
  </si>
  <si>
    <t>Обслуживание государственного и муниципального долга</t>
  </si>
  <si>
    <t>14</t>
  </si>
  <si>
    <t>99</t>
  </si>
  <si>
    <t>Условно утвержденные расходы</t>
  </si>
  <si>
    <t xml:space="preserve"> </t>
  </si>
  <si>
    <t>в том числе: бюджет</t>
  </si>
  <si>
    <t>Переданные полномочия с.п. по подготовке, утверждению и выдаче градостроительных планов</t>
  </si>
  <si>
    <t>Переданные полномочия с.п. по жилищному контролю</t>
  </si>
  <si>
    <t>Переданные полномочия с.п. по муниципальному заказу</t>
  </si>
  <si>
    <t>Проверка</t>
  </si>
  <si>
    <t>гос.поверка, паспортизация и клеймение средств измерения</t>
  </si>
  <si>
    <t>монтаж  охранной, пожарной сигналиации, выч.сетей…</t>
  </si>
  <si>
    <t>Глава администрации района (собственые средства)</t>
  </si>
  <si>
    <t>Администрация района (собственные средства)</t>
  </si>
  <si>
    <t>Переданные полномочия с.п. ВФМК</t>
  </si>
  <si>
    <t>ИТОГО ПО РАЗДЕЛУ 0100</t>
  </si>
  <si>
    <t>ИТОГО ПО РАЗДЕЛУ 0300</t>
  </si>
  <si>
    <t>ИТОГО ПО РАЗДЕЛУ 0400</t>
  </si>
  <si>
    <t>Организация проведения оплачиваемых общественных работ</t>
  </si>
  <si>
    <t>Расходы на озеленение</t>
  </si>
  <si>
    <t>Мероприятия, направленные на улучшения водоснабжения населения качественной питьевой водой</t>
  </si>
  <si>
    <t>Расходы на исполнение судебных актов и на уплату государственной пошлины</t>
  </si>
  <si>
    <t>Переданные полномочия с.п. по бухучету поселений</t>
  </si>
  <si>
    <t xml:space="preserve">Ремонт автомобильных дорог общего пользования местного значения </t>
  </si>
  <si>
    <t>Содержание автомобильных дорог общего пользования местного значения</t>
  </si>
  <si>
    <t>Установка искусственного освещения, на участках повышенной опасности</t>
  </si>
  <si>
    <t>Расходы по постановке на кадастровый учет объектов муниципальной собственности и инженерной инфраструктуры, осуществление оценки</t>
  </si>
  <si>
    <t>Расходы по государственной регистрации права собственности на земельные участки</t>
  </si>
  <si>
    <t>транспорт услуги</t>
  </si>
  <si>
    <t>оплата труда водителей</t>
  </si>
  <si>
    <t>оплата труда персонала по уборке помещений</t>
  </si>
  <si>
    <t>00</t>
  </si>
  <si>
    <t xml:space="preserve">Процентные платежи по муниципальному долгу </t>
  </si>
  <si>
    <t>Мероприятия в области коммунального хозяйства</t>
  </si>
  <si>
    <t>Поддержка жилищного хозяйства</t>
  </si>
  <si>
    <t>Обеспечение мероприятий по капитальному ремонту многоквартирных домов</t>
  </si>
  <si>
    <t>01 3 10 90350</t>
  </si>
  <si>
    <t>01 3 10 90360</t>
  </si>
  <si>
    <t>01 3 03 90290</t>
  </si>
  <si>
    <t>01 3 10 90340</t>
  </si>
  <si>
    <t>01 3 01 90300</t>
  </si>
  <si>
    <t>Расходы на уличное освещение</t>
  </si>
  <si>
    <t>Софинансирование расходов на уличное освещение</t>
  </si>
  <si>
    <t>01 3 01 S8670</t>
  </si>
  <si>
    <t>01 3 02 90320</t>
  </si>
  <si>
    <t>Расходы на организацию и содержание мест захоронения</t>
  </si>
  <si>
    <t>Организация сбора и вывоза мусора</t>
  </si>
  <si>
    <t>01 3 05 90330</t>
  </si>
  <si>
    <t>01 3 06 90310</t>
  </si>
  <si>
    <t>01 3 07 90380</t>
  </si>
  <si>
    <t>Мероприятия по содержанию и благоустройству военно-мемориальный объектов</t>
  </si>
  <si>
    <t>Расходы, связанные с деятельностью органов территориального общественного самоуправления (ТОС)</t>
  </si>
  <si>
    <t>01 3 09 90790</t>
  </si>
  <si>
    <t>ЖИЛИЩНО-КОММУНАЛЬНОЕ ХОЗЯЙСТВО</t>
  </si>
  <si>
    <t>Жилищное хозяйство</t>
  </si>
  <si>
    <t>Коммунальное хозяйство</t>
  </si>
  <si>
    <t>Другие вопросы в области жилищно-коммунального хозяйства</t>
  </si>
  <si>
    <t>01 1 03 S8430</t>
  </si>
  <si>
    <t>01 2 02 80601</t>
  </si>
  <si>
    <t>01 2 02 80602</t>
  </si>
  <si>
    <t>01 2 02 80603</t>
  </si>
  <si>
    <t>01 1 02 90011</t>
  </si>
  <si>
    <t>01 1 02 90012</t>
  </si>
  <si>
    <t>01  10 290013</t>
  </si>
  <si>
    <t>01  102 90014</t>
  </si>
  <si>
    <t>01 1 0 290015</t>
  </si>
  <si>
    <t>Расходы на содержание имущества, относящегося к казне поселения</t>
  </si>
  <si>
    <t>01 1 03 90040</t>
  </si>
  <si>
    <t>Другие вопросы в области национальной безопасности и правоохранительной деятельности</t>
  </si>
  <si>
    <t>01 1 03 90880</t>
  </si>
  <si>
    <t>01 1 01 90020</t>
  </si>
  <si>
    <t>01 1 01 90010</t>
  </si>
  <si>
    <t>01 1 02 90010</t>
  </si>
  <si>
    <t>01 1 03 90050</t>
  </si>
  <si>
    <t xml:space="preserve"> Мероприятия по предупреждению и ликвидация последствий чрезвычайных ситуаций и стихийных бедствий, природного и техногенного характера</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</si>
  <si>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ДПК</t>
  </si>
  <si>
    <t>Реализация других функций, связанных с обеспечением национальной безопасности и правоохранительной деятельности</t>
  </si>
  <si>
    <t>01 1 03 90260</t>
  </si>
  <si>
    <t>01 1 03 90070</t>
  </si>
  <si>
    <t>Расходы на межевание границ земельных участков</t>
  </si>
  <si>
    <t>01 1 03 90150</t>
  </si>
  <si>
    <t>01 1 03 90140</t>
  </si>
  <si>
    <t>01 1 03 90460</t>
  </si>
  <si>
    <t>Расходы на обеспечение деятельности (оказание услуг) муниципальных учреждений</t>
  </si>
  <si>
    <t>01 4 01 90590</t>
  </si>
  <si>
    <t>СОЦИАЛЬНАЯ ПОЛИТИКА</t>
  </si>
  <si>
    <t>Бюджет  _______________ поселения Хохольского муниципального района на 2022 год  раздел "СОЦИАЛЬНАЯ ПОЛИТИКА"</t>
  </si>
  <si>
    <t>Доплаты к муниципальным пенсиям</t>
  </si>
  <si>
    <t xml:space="preserve">Пенсионное обеспечение
</t>
  </si>
  <si>
    <t>01 1 05 90130</t>
  </si>
  <si>
    <t>01 1 03 90160</t>
  </si>
  <si>
    <t>Оказание материальной помощи малообеспеченным слоям граждан, попавших в трудную жизненную ситуацию</t>
  </si>
  <si>
    <t>ИТОГО ПО РАЗДЕЛУ 1000</t>
  </si>
  <si>
    <t>ИТОГО ПО РАЗДЕЛУ 0800</t>
  </si>
  <si>
    <t>ИТОГО ПО РАЗДЕЛУ 0500</t>
  </si>
  <si>
    <t>Бюджет  _______________ поселения Хохольского муниципального района на 2022 год  раздел "ФИЗИЧЕСКАЯ КУЛЬТУРА"</t>
  </si>
  <si>
    <t>ФИЗИЧЕСКАЯ КУЛЬТУРА</t>
  </si>
  <si>
    <t>Мероприятия по физической культуре и спорту</t>
  </si>
  <si>
    <t>01 1 03 90180</t>
  </si>
  <si>
    <t>ИТОГО ПО РАЗДЕЛУ 1100</t>
  </si>
  <si>
    <t>КУЛЬТУРА, КИНЕМАТОГРАФИЯ</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</si>
  <si>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</si>
  <si>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</si>
  <si>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</si>
  <si>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01 1 02 51180</t>
  </si>
  <si>
    <t>ИТОГО ПО РАЗДЕЛУ 0200</t>
  </si>
  <si>
    <t>Защита населения и территории от чрезвычайных ситуаций природного и техногенного характера, пожарная безопасность</t>
  </si>
  <si>
    <t>Гражданская оборона</t>
  </si>
  <si>
    <t>01 1 04 90190</t>
  </si>
  <si>
    <t>ИТОГО ПО РАЗДЕЛУ 1300</t>
  </si>
  <si>
    <t>ОБСЛУЖИВАНИЕ ГОСУДАРСТВЕННОГО И МУНИЦИПАЛЬНОГО ДОЛГА</t>
  </si>
  <si>
    <t>Бюджет  _______________ поселения Хохольского муниципального района на 2022 год  раздел "ОБСЛУЖИВАНИЕ ГОСУДАРСТВЕННОГО И МУНИЦИПАЛЬНОГО ДОЛГА"</t>
  </si>
  <si>
    <t>01 3 04 90370</t>
  </si>
  <si>
    <t>Газификация</t>
  </si>
  <si>
    <t>Наименование</t>
  </si>
  <si>
    <t>ГРБС</t>
  </si>
  <si>
    <t>РЗ</t>
  </si>
  <si>
    <t>ПР</t>
  </si>
  <si>
    <t>ЦСР</t>
  </si>
  <si>
    <t>ВР</t>
  </si>
  <si>
    <t>(тыс.рублей)</t>
  </si>
  <si>
    <t>В С Е Г О</t>
  </si>
  <si>
    <t>ОБЩЕГОСУДАРСТВЕННЫЕ ВОПРОСЫ</t>
  </si>
  <si>
    <t>914</t>
  </si>
  <si>
    <t>01 0 00 00000</t>
  </si>
  <si>
    <t xml:space="preserve">Подпрограмма "Муниципальное управление" </t>
  </si>
  <si>
    <t>01 1 00 00000</t>
  </si>
  <si>
    <t>1. Основное мероприятие "Совершенствование деятельности администрации поселения, обеспечение финансовой деятельности администрации поселения"</t>
  </si>
  <si>
    <t>01 1 01 00000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</si>
  <si>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</si>
  <si>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01 1 00 00000 </t>
  </si>
  <si>
    <t>Резервные фонды</t>
  </si>
  <si>
    <t>4. Основное мероприятие "Организация бюджетного процесса в Архангельском сельском  поселении Хохольского муниципального района</t>
  </si>
  <si>
    <t>01 1 04 00000</t>
  </si>
  <si>
    <t>01 1 04 90030</t>
  </si>
  <si>
    <t>3. Основное мероприятие "Иные расходные обязательства"</t>
  </si>
  <si>
    <t>01 1 03 00000</t>
  </si>
  <si>
    <t>2. Основное мероприятие "Исполнение переданных государственных полномочий  и муниципальных  полномочия от Хохольского муниципального района  поселением "</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</si>
  <si>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соответствии с заключенными соглашениями (Межбюджетные трансферты)</t>
  </si>
  <si>
    <t>01 1 02 00000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</si>
  <si>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</si>
  <si>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</si>
  <si>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НАЦИОНАЛЬНАЯ ЭКОНОМИКА</t>
  </si>
  <si>
    <t>Дорожное хозяйство (дорожные фонды)</t>
  </si>
  <si>
    <t>Подпрограмма  "Дорожное хозяйство"</t>
  </si>
  <si>
    <t>01 2 00 00000</t>
  </si>
  <si>
    <t>1. Основное мероприятие «Формирование муниципального дорожного  фонда и использование средств дорожного фонда»</t>
  </si>
  <si>
    <t>01 2 01 00000</t>
  </si>
  <si>
    <t>2. Основное мероприятие«Развитие и содержание дорожного хозяйства поселения»</t>
  </si>
  <si>
    <t>01 2 02 00000</t>
  </si>
  <si>
    <t>01 2 02 90270</t>
  </si>
  <si>
    <t>12</t>
  </si>
  <si>
    <t>Подпрограмма  "Развитие жилищно-коммунального хозяйства и благоустройства"</t>
  </si>
  <si>
    <t>01 3 10 00000</t>
  </si>
  <si>
    <t>10. Основное мероприятие "Мероприятия в области жилищно-коммунального хозяйства"</t>
  </si>
  <si>
    <t>01 3 00 00000</t>
  </si>
  <si>
    <t>1. Основное мероприятие "Организация освещения улиц"</t>
  </si>
  <si>
    <t>01 3 01 00000</t>
  </si>
  <si>
    <t>2. Основное мероприятие "Организация и содержание мест захоронения"</t>
  </si>
  <si>
    <t>01 3 02 00000</t>
  </si>
  <si>
    <t>3. Основное мероприятие "Организация водоснабжения"</t>
  </si>
  <si>
    <t>01 3 03 00000</t>
  </si>
  <si>
    <t>01 3 05 00000</t>
  </si>
  <si>
    <t>01 3 06 00000</t>
  </si>
  <si>
    <t>01 3 08 00000</t>
  </si>
  <si>
    <t>8.  Основное мероприятие "Прочие мероприятия по благоустройству"</t>
  </si>
  <si>
    <t>01 3 09 00000</t>
  </si>
  <si>
    <t>01 3 09 90330</t>
  </si>
  <si>
    <t>7. Основное мероприятие "Обеспечение сохранности и ремонт военно-мемориальных объектов"</t>
  </si>
  <si>
    <t xml:space="preserve">Подпрограмма  "Развитие культуры" </t>
  </si>
  <si>
    <t>01 4 00 00000</t>
  </si>
  <si>
    <t>1. Основное мероприятие "Формирование многообразной и полноценой культурной жизни населения поселения"</t>
  </si>
  <si>
    <t>01 4 01 00000</t>
  </si>
  <si>
    <t>Пенсионное обеспечение</t>
  </si>
  <si>
    <t>01 1 05 00000</t>
  </si>
  <si>
    <t>Социальное обеспечение населения</t>
  </si>
  <si>
    <t>ФИЗИЧЕСКАЯ КУЛЬТУРА И СПОРТ</t>
  </si>
  <si>
    <t xml:space="preserve">Физическая культура  </t>
  </si>
  <si>
    <t>Обслуживание государственного внутреннего и муниципального долга</t>
  </si>
  <si>
    <t>700</t>
  </si>
  <si>
    <t>01 3 07 00000</t>
  </si>
  <si>
    <t>№ п/п</t>
  </si>
  <si>
    <t>ВСЕГО</t>
  </si>
  <si>
    <t>1.1.</t>
  </si>
  <si>
    <t>01 1  01 90010</t>
  </si>
  <si>
    <t xml:space="preserve">01 1 01 90020 </t>
  </si>
  <si>
    <t>4. Основное мероприятие "Организация бюджетного процесса в   Архангельском сельском поселении Хохольского муниципального района</t>
  </si>
  <si>
    <t>1.2.</t>
  </si>
  <si>
    <t>1.3.</t>
  </si>
  <si>
    <t>200</t>
  </si>
  <si>
    <t>1.4.</t>
  </si>
  <si>
    <t>Единовременная выплата муниципальному служащему денежного поощрения в связи с выходом на пенсию при увольнении с муниципальной службы</t>
  </si>
  <si>
    <t>01 1 05 90410</t>
  </si>
  <si>
    <t>01 4 02 90590</t>
  </si>
  <si>
    <t>Расходы на обеспечение деятельности (оказание услуг) муниципальных учреждений (Переданные полномочия)</t>
  </si>
  <si>
    <t xml:space="preserve">Субсидия местным бюджетам на софинансирование объектов капитального строительства </t>
  </si>
  <si>
    <t>01 3 03 78100</t>
  </si>
  <si>
    <t>Расходы на прочие мероприятия по благоустройству</t>
  </si>
  <si>
    <t>01 3 08 90390</t>
  </si>
  <si>
    <t>Мероприятия на благоустройство мест массового отдыха населения</t>
  </si>
  <si>
    <t>8.  Основное мероприятие "Благоустройство парка культуры и отдыха"</t>
  </si>
  <si>
    <t>6. Основное мероприятие "Озеленение территории"</t>
  </si>
  <si>
    <t>5. Основное мероприятие "Организация сбора и вывоза мусора"</t>
  </si>
  <si>
    <t>01 3 04 00000</t>
  </si>
  <si>
    <t>4. Основное мероприятие "Организация газоснабжения"</t>
  </si>
  <si>
    <t>01 2 02 90600</t>
  </si>
  <si>
    <t>Расходы средств дорожного фонда</t>
  </si>
  <si>
    <t>Расходы средств дорожного фонда (местный бюджет)</t>
  </si>
  <si>
    <t>01 1 02 90015</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</si>
  <si>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 утверждения и выдачи градостроительных планов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</si>
  <si>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</si>
  <si>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(работ, услуг) для муниципаьных нужд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</si>
  <si>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</si>
  <si>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t>
  </si>
  <si>
    <t>01 1 02 90013</t>
  </si>
  <si>
    <t>01 1 02 90014</t>
  </si>
  <si>
    <t>собственные средства</t>
  </si>
  <si>
    <t>субвенция на осуществление воинского учета</t>
  </si>
  <si>
    <t>переданные полномочия от муниципального района в сфере дорожной деятельности</t>
  </si>
  <si>
    <t>Региональный проект «Формирование комфортной городской среды»</t>
  </si>
  <si>
    <t xml:space="preserve">01 3 F2 55550 </t>
  </si>
  <si>
    <t>Субс. на кап.ремонт и ремонт автомобильных дорог общего пользования</t>
  </si>
  <si>
    <t>01 2 02 S8850</t>
  </si>
  <si>
    <t>01 3 10 S8830</t>
  </si>
  <si>
    <t xml:space="preserve">Субсидии бюджетам муниципальных образований на переселение граждан из помещений, признанных непригодными для проживания </t>
  </si>
  <si>
    <t>01 3 09 S8070</t>
  </si>
  <si>
    <t>Софинансирование расходов на обустройство территорий</t>
  </si>
  <si>
    <t>Субс. на Софинансирование расходов на обустройство территорий</t>
  </si>
  <si>
    <t>01 1 03 S8380</t>
  </si>
  <si>
    <t xml:space="preserve">Подготовка и проведение празднования памятных дат муниципальных образований Воронежской области </t>
  </si>
  <si>
    <t xml:space="preserve">Субс. на подготовку и проведение празднования памятных дат муниципальных образований Воронежской области </t>
  </si>
  <si>
    <t>Региональный проект «Чистая вода»</t>
  </si>
  <si>
    <t>01 3 F5 52430</t>
  </si>
  <si>
    <t xml:space="preserve">Строительство и реконструкция (модернизация) объектов питьевого водоснабжения </t>
  </si>
  <si>
    <t>Другие вопросы в области культуры, кинематографии</t>
  </si>
  <si>
    <t>ОАИП капстроительство Развитие сети учреждений культурно-досугового типа</t>
  </si>
  <si>
    <t>ОАИП капремонт Содействие сохранению и развитию муниципальных учреждений культуры</t>
  </si>
  <si>
    <t>01 4 A1 55130</t>
  </si>
  <si>
    <t xml:space="preserve">ОАИП капстроительство Развитие сети учреждений культурно-досугового типа (в целях достижения значений дополнительного результата) </t>
  </si>
  <si>
    <t>01 4 01 S8750</t>
  </si>
  <si>
    <t>Переданные полномочия с.п.  по теплу</t>
  </si>
  <si>
    <t xml:space="preserve"> Mероприятия по развитию градостроительной деятельности</t>
  </si>
  <si>
    <t>9.  Основное мероприятие "Прочие мероприятия по благоустройству"</t>
  </si>
  <si>
    <t>2. Основное мероприятие "Обеспечение организационных условий для реализации подпрограммы"</t>
  </si>
  <si>
    <t>01 4 02 00000</t>
  </si>
  <si>
    <t>01 4 A1 Д5130</t>
  </si>
  <si>
    <t>Мероприятия по переселению граждан из жилых помещений, признанных непригодными для проживания</t>
  </si>
  <si>
    <t>Сумма на 2022 год</t>
  </si>
  <si>
    <t xml:space="preserve">Сумма на 2023 год </t>
  </si>
  <si>
    <t>Сумма на 2024 год</t>
  </si>
  <si>
    <t>Сумма на 2023 год</t>
  </si>
  <si>
    <t xml:space="preserve">Сумма на 2022 год </t>
  </si>
  <si>
    <t>Местный бюджет Костенского сельского  поселения Хохольского муниципального района на 2022 год    ПРОГНОЗ</t>
  </si>
  <si>
    <t>Бюджет  Костенского сельского поселения Хохольского муниципального района на 2022 год  раздел "ОБЩЕГОСУДАРСТВЕННЫЕ ВОПРОСЫ"</t>
  </si>
  <si>
    <t>Бюджет  Костенского сельского поселения Хохольского муниципального района на 2022 год  раздел "НАЦИОНАЛЬНАЯ ОБОРОНА"</t>
  </si>
  <si>
    <t>Бюджет Костенского сельского поселения Хохольского муниципального района на 2022 год  раздел "НАЦИОНАЛЬНАЯ БЕЗОПАСНОСТЬ"</t>
  </si>
  <si>
    <t>Бюджет  Костенского сельского поселения Хохольского муниципального района на 2022 год  раздел "НАЦИОНАЛЬНАЯ ЭКОНОМИКА"</t>
  </si>
  <si>
    <t>Бюджет Костенского сельского поселения Хохольского муниципального района на 2022 год  раздел "ЖИЛИЩНО-КОММУНАЛЬНОЕ ХОЗЯЙСТВО"</t>
  </si>
  <si>
    <t>Бюджет Костенского сельского поселения Хохольского муниципального района на 2022 год  раздел "КУЛЬТУРА, КИНЕМАТОГРАФИЯ"</t>
  </si>
  <si>
    <t xml:space="preserve">Ведомственная структура
расходов  бюджета Костенского сельского поселения  на 2022 год
</t>
  </si>
  <si>
    <t>Администрация Костенского сельского поселения Хохольского муниципального района Воронежской  области</t>
  </si>
  <si>
    <t>Муниципальная программа "Устойчивое развитие Костенского сельского поселения Хохольского муниципального района"</t>
  </si>
  <si>
    <t>Расходы на обеспечение функций органов местного самоуправления в части финансирования главы администрации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</si>
  <si>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</si>
  <si>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аппарата управления администрации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</si>
  <si>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(Иные бюджетные ассигнования)</t>
  </si>
  <si>
    <t>Расходы на обеспечение функций органов местного самоуправления в части финансирования главы администрации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</si>
  <si>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Костенского сельского поселения в рамках подпрограммы "Муниципальное управление" программы "Устойчивое развитиеКостенского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</si>
  <si>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главы администрации Костенского сельского поселения в рамках подпрограммы "Муниципальное управление" программы "Устойчивое развитиеКостенского сельского поселения Хохольского муниципального района"(Межбюджетные трансферты))</t>
  </si>
  <si>
    <t>Резервный фонд администрации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(Иные бюджетные ассигнования)</t>
  </si>
  <si>
    <t>Расходы на содержание имущества, относящегося к казне района,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</si>
  <si>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</si>
  <si>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</si>
  <si>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</si>
  <si>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</si>
  <si>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Реализация других функций, связанных с обеспечением национальной безопасности и правоохранительной деятельности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</si>
  <si>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Ремонт автомобильных дорог общего пользования местного значения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</si>
  <si>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Содержание автомобильных дорог общего пользования местного значения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</si>
  <si>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Установка искусственного освещения, на участках повышенной опасности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</si>
  <si>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Ремонт и содержание автомобильных  дорог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</si>
  <si>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средств дорожного фонда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</si>
  <si>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Субсидии местным бюджетам на капитальный ремонт и ремонт автомобильных дорог общего пользования местного значения  в рамках подпрограммы "Дорожное хозяйство"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</si>
  <si>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межевание границ земельных участков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</si>
  <si>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по постановке на кадастровый учет объектов муниципальной собственности и инженерной инфраструктуры, осуществление оценки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</si>
  <si>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по государственной регистрации права собственности на земельные участки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</si>
  <si>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 xml:space="preserve"> Mероприятиz по развитию градостроительной деятельности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</si>
  <si>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Подготовка и проведение празднования памятных дат муниципальных образований Воронежской области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</si>
  <si>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Поддержка жилищного хозяйства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</si>
  <si>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</si>
  <si>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переселению граждан из жилых помещений, признанных непригодными для проживания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</si>
  <si>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Мероприятия, направленные на улучшения водоснабжения населения качественной питьевой водой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</si>
  <si>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Организация газификации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</si>
  <si>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Мероприятия в области коммунального хозяйства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</si>
  <si>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Cофинансирование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</si>
  <si>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уличное освещение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</si>
  <si>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организацию и содержание мест захоронения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</si>
  <si>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городских округов и поселений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</si>
  <si>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озеленение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</si>
  <si>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содержанию и благоустройству военно-мемориальный объектов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</si>
  <si>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 xml:space="preserve"> Мероприятия на благоустройство мест массового отдыха населения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</si>
  <si>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</si>
  <si>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Софинансирование расходов на обустройство территорий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</si>
  <si>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Строительство и реконструкция (модернизация) объектов питьевого водоснабжения в рамках подпрограммы "Развитие жилищно-коммунального хозяйства и благоустройства"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</si>
  <si>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</si>
  <si>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</si>
  <si>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Костенского сельского поселения Хохольского муниципального района"  (Иные бюджетные ассигнования)</t>
  </si>
  <si>
    <t xml:space="preserve"> Содействие сохранению и развитию муниципальных учреждений культуры в рамках подпрограммы «Развитие культуры»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</si>
  <si>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Костенского сельского поселения Хохольского муниципального района"  (Межбюджетные трансферты)</t>
  </si>
  <si>
    <t xml:space="preserve"> Развитие сети учреждений культурно-досугового типа  в рамках подпрограммы «Развитие культуры» программы "Устойчивое развитие Костенского сельского поселения Хохольского муниципального района"</t>
  </si>
  <si>
    <t xml:space="preserve"> Развитие сети учреждений культурно-досугового типа (в целях достижения значений дополнительного результата)  в рамках подпрограммы «Развитие культуры» программы "Устойчивое развитие Костенского сельского поселения Хохольского муниципального района"</t>
  </si>
  <si>
    <t>5. Основное мероприятие "Дополнительное пенсионное обеспечение лиц, замещавших выборные муниципальные должности и муниципальные должности муниципальной службы в органах местного самоуправления  поселения Костенского сельского Хохольского муниципального района.</t>
  </si>
  <si>
    <t>Доплаты к пенсиям муниципальных служащих Костенского сельского поселения в рамках подпрограммы «Муниципальное управление» программы "Устойчивое развитие Костенского сельского поселения Хохольского муниципального района" (Социальное обеспечение и иные выплаты населению)</t>
  </si>
  <si>
    <t>Единовременная выплата муниципальному служащему денежного поощрения в связи с выходом на пенсию при увольнении с муниципальной службы в рамках подпрограммы «Муниципальное управление» программы "Устойчивое развитие Костенского сельского поселения Хохольского муниципального района" (Социальное обеспечение и иные выплаты населению)</t>
  </si>
  <si>
    <t>Оказание материальной помощи малообеспеченным слоям граждан, попавших в трудную жизненную ситуацию, в рамках подпрограммы «Муниципальное управление» программы "Устойчивое развитие Костенского сельского поселения Хохольского муниципального района" (Социальное обеспечение и иные выплаты населению)</t>
  </si>
  <si>
    <t>Мероприятия в области физической культуры и спорта в рамках подпрограммы «Муниципальное управление» программы "Устойчивое развитие Костенского сельского поселения Хохольского муниципального района" (Закупка товаров, работ и услуг для государственных (муниципальных) нужд)</t>
  </si>
  <si>
    <t>Процентные платежи по муципальному долгу Костенского сельского поселения Хохольского муципального района в  (Обслуживание государственного (муниципального) долга)</t>
  </si>
  <si>
    <t xml:space="preserve">Распределение бюджетных ассигнований по разделам, подразделам, целевым статьям                                                                                                                    (муниципальным программам Костёнского сельского поселения Хохольского муниципального района ),  группам видов расходов классификации расходов                                                                                                               районного бюджета на 2022 год
</t>
  </si>
  <si>
    <t>Администрация Костёнского сельского поселения Хохольского муниципального района Воронежской  области</t>
  </si>
  <si>
    <t>Муниципальная программа "Устойчивое развитие Костёнского сельского поселения Хохольского муниципального района"</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</si>
  <si>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 Костёнскогосельского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</si>
  <si>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</si>
  <si>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</si>
  <si>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аппарата управления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</si>
  <si>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(Иные бюджетные ассигнования)</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</si>
  <si>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</si>
  <si>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развитиеКостёнского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</si>
  <si>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развитиеКостёнского сельского поселения Хохольского муниципального района"(Межбюджетные трансферты))</t>
  </si>
  <si>
    <t>Резервный фонд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(Иные бюджетные ассигнования)</t>
  </si>
  <si>
    <t>Расходы на содержание имущества, относящегося к казне района,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</si>
  <si>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</si>
  <si>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</si>
  <si>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</si>
  <si>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</si>
  <si>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Реализация других функций, связанных с обеспечением национальной безопасности и правоохранительной деятельности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</si>
  <si>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Ремонт автомобильных дорог общего пользования местного значения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</si>
  <si>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Содержание автомобильных дорог общего пользования местного значения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</si>
  <si>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Установка искусственного освещения, на участках повышенной опасности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</si>
  <si>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Ремонт и содержание автомобильных  дорог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</si>
  <si>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средств дорожного фонда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</si>
  <si>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Субсидии местным бюджетам на капитальный ремонт и ремонт автомобильных дорог общего пользования местного значения  в рамках подпрограммы "Дорожное хозяйство"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</si>
  <si>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межевание границ земельных участков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</si>
  <si>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по постановке на кадастровый учет объектов муниципальной собственности и инженерной инфраструктуры, осуществление оценки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</si>
  <si>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по государственной регистрации права собственности на земельные участки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</si>
  <si>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 xml:space="preserve"> Mероприятия по развитию градостроительной деятельности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</si>
  <si>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Подготовка и проведение празднования памятных дат муниципальных образований Воронежской области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</si>
  <si>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Поддержка жилищного хозяйства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</si>
  <si>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</si>
  <si>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переселению граждан из жилых помещений, признанных непригодными для проживания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</si>
  <si>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направленные на улучшения водоснабжения населения качественной питьевой водой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</si>
  <si>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Организация газификации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</si>
  <si>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в области коммунального хозяйства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</si>
  <si>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Cофинансирование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</si>
  <si>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уличное освещение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</si>
  <si>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организацию и содержание мест захоронения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</si>
  <si>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городских округов и поселений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</si>
  <si>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озеленение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</si>
  <si>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содержанию и благоустройству военно-мемориальный объектов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</si>
  <si>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 xml:space="preserve"> Мероприятия на благоустройство мест массового отдыха населения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</si>
  <si>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</si>
  <si>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Софинансирование расходов на обустройство территорий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</si>
  <si>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Строительство и реконструкция (модернизация) объектов питьевого водоснабжения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</si>
  <si>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</si>
  <si>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</si>
  <si>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Костёнского сельского поселения Хохольского муниципального района"  (Иные бюджетные ассигнования)</t>
  </si>
  <si>
    <t xml:space="preserve"> Содействие сохранению и развитию муниципальных учреждений культуры в рамках подпрограммы «Развитие культуры»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</si>
  <si>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Костёнского сельского поселения Хохольского муниципального района"  (Межбюджетные трансферты)</t>
  </si>
  <si>
    <t xml:space="preserve"> Развитие сети учреждений культурно-досугового типа  в рамках подпрограммы «Развитие культуры» программы "Устойчивое развитие Костёнского сельского поселения Хохольского муниципального района"</t>
  </si>
  <si>
    <t xml:space="preserve"> Развитие сети учреждений культурно-досугового типа (в целях достижения значений дополнительного результата)  в рамках подпрограммы «Развитие культуры» программы "Устойчивое развитие Костёнского сельского поселения Хохольского муниципального района"</t>
  </si>
  <si>
    <t>5. Основное мероприятие "Дополнительное пенсионное обеспечение лиц, замещавших выборные муниципальные должности и муниципальные должности муниципальной службы в органах местного самоуправления  поселения Костёнского сельского Хохольского муниципального района.</t>
  </si>
  <si>
    <t>Доплаты к пенсиям муниципальных служащих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(Социальное обеспечение и иные выплаты населению)</t>
  </si>
  <si>
    <t>Единовременная выплата муниципальному служащему денежного поощрения в связи с выходом на пенсию при увольнении с муниципальной службы в рамках подпрограммы «Муниципальное управление» программы "Устойчивое развитие Костёнского сельского поселения Хохольского муниципального района" (Социальное обеспечение и иные выплаты населению)</t>
  </si>
  <si>
    <t>Оказание материальной помощи малообеспеченным слоям граждан, попавших в трудную жизненную ситуацию, в рамках подпрограммы «Муниципальное управление» программы "Устойчивое развитие Костёнского сельского поселения Хохольского муниципального района" (Социальное обеспечение и иные выплаты населению)</t>
  </si>
  <si>
    <t>Мероприятия в области физической культуры и спорта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</si>
  <si>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Процентные платежи по муципальному долгу Костёнского сельского поселения Хохольского муципального района в  (Обслуживание государственного (муниципального) долга)</t>
  </si>
  <si>
    <t>Распределение бюджетных ассигнований по целевым статьям (муниципальным программам Костёнского сельского поселения Хохольского муниципального района), группам видов расходов, разделам, подразделам классификации расходов бюджета Костёнского сельского поселения Хохольского муниципального района на 2022 год</t>
  </si>
  <si>
    <t>Расходы на обеспечение функций органов местного самоуправления в части финансирования аппарата управления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</si>
  <si>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аппарата управления администрации Костёнского сельского поселения Хохольского муниципального района в рамках подпрограммы "Муниципальное управление" программы "Устойчивое развитие Костёнского сельского поселения Хохольского муниципального района" (Иные бюджетные ассигнования)</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</si>
  <si>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</si>
  <si>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района"(Закупка товаров, работ и услуг для государственных (муниципальных) нужд)</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</si>
  <si>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Костёнского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</si>
  <si>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содержание имущества, относящегося к казне поселения,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</si>
  <si>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</si>
  <si>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Процентные платежи по муципальному долгу Костёнского сельскогопоселения Хохольского муципального района в  (Обслуживание государственного (муниципального) долга)</t>
  </si>
  <si>
    <t>5. Основное мероприятие "Дополнительное пенсионное обеспечение лиц, замещавших выборные муниципальные должности и муниципальные должности муниципальной службы в органах местного самоуправления Костёнского сельского поселения Хохольского муниципального района.</t>
  </si>
  <si>
    <t>Мероприятия по содержанию и благоустройству военно-мемориальный объектов на территории Хохольского района  в рамках подпрограммы "Развитие жилищно-коммунального хозяйства и благоустройства"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</si>
  <si>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Костёнского сельского поселения Хохольского муниципального района"</t>
  </si>
  <si>
    <t xml:space="preserve">Сумма на 2024 год </t>
  </si>
  <si>
    <t xml:space="preserve">Приложение №4                                                                            к решению совета народных депутатов Костёнского сельского поселения                                         Хохольского муниципального района Воронежской области  "О бюджете Костёнского сельского поселения   на 2022 год и плановый период 2023 и 2024 годов "                                                                           №     от "   " декабря 2019г.  </t>
  </si>
  <si>
    <t xml:space="preserve">Приложение 5                                                              Костёнского сельского поселения Хохольского муниципального района
«О  бюджете Костёнского сельского поселения Хохольского муниципального района 2022 год и плановый период 2023 и 2024 годов "                                                                                                                                  
от    декабря 2019г.  № 
</t>
  </si>
  <si>
    <t>Приложение №3                                                                              к решению  совета народных депутатов Костенского сельского поселения Хохольского муниципального района Воронежской области  "О бюджете Костенского сельского  поселения  на 2022 год и плановый период 2023 и 2024 годов"                                                                           №      от "   " декабря 2022г</t>
  </si>
</sst>
</file>

<file path=xl/styles.xml><?xml version="1.0" encoding="utf-8"?>
<styleSheet xmlns="http://schemas.openxmlformats.org/spreadsheetml/2006/main">
  <numFmts count="2">
    <numFmt numFmtId="164" formatCode="0.0"/>
    <numFmt numFmtId="165" formatCode="#,##0.0"/>
  </numFmts>
  <fonts count="25">
    <font>
      <sz val="11"/>
      <color theme="1"/>
      <name val="Calibri"/>
      <family val="2"/>
      <charset val="204"/>
      <scheme val="minor"/>
    </font>
    <font>
      <sz val="10"/>
      <name val="Arial Cyr"/>
      <charset val="204"/>
    </font>
    <font>
      <b/>
      <sz val="14"/>
      <name val="Arial Cyr"/>
      <family val="2"/>
      <charset val="204"/>
    </font>
    <font>
      <sz val="10"/>
      <color rgb="FF000000"/>
      <name val="Arial Cyr"/>
      <charset val="204"/>
    </font>
    <font>
      <b/>
      <sz val="12"/>
      <name val="Times New Roman"/>
      <family val="1"/>
      <charset val="204"/>
    </font>
    <font>
      <sz val="12"/>
      <name val="Times New Roman"/>
      <family val="1"/>
      <charset val="204"/>
    </font>
    <font>
      <sz val="12"/>
      <color rgb="FF000000"/>
      <name val="Times New Roman"/>
      <family val="1"/>
      <charset val="204"/>
    </font>
    <font>
      <b/>
      <sz val="10"/>
      <name val="Times New Roman"/>
      <family val="1"/>
      <charset val="204"/>
    </font>
    <font>
      <b/>
      <sz val="14"/>
      <name val="Times New Roman"/>
      <family val="1"/>
      <charset val="204"/>
    </font>
    <font>
      <sz val="10"/>
      <name val="Times New Roman"/>
      <family val="1"/>
      <charset val="204"/>
    </font>
    <font>
      <b/>
      <sz val="10"/>
      <name val="Arial Cyr"/>
      <charset val="204"/>
    </font>
    <font>
      <b/>
      <sz val="14"/>
      <color rgb="FFFF0000"/>
      <name val="Arial Cyr"/>
      <charset val="204"/>
    </font>
    <font>
      <b/>
      <sz val="14"/>
      <color rgb="FFFF0000"/>
      <name val="Times New Roman"/>
      <family val="1"/>
      <charset val="204"/>
    </font>
    <font>
      <sz val="13"/>
      <name val="Times New Roman"/>
      <family val="1"/>
      <charset val="204"/>
    </font>
    <font>
      <b/>
      <sz val="16"/>
      <name val="Times New Roman"/>
      <family val="1"/>
      <charset val="204"/>
    </font>
    <font>
      <b/>
      <sz val="14"/>
      <color rgb="FF000000"/>
      <name val="Times New Roman"/>
      <family val="1"/>
      <charset val="204"/>
    </font>
    <font>
      <sz val="14"/>
      <color rgb="FF000000"/>
      <name val="Times New Roman"/>
      <family val="1"/>
      <charset val="204"/>
    </font>
    <font>
      <sz val="11"/>
      <color rgb="FF000000"/>
      <name val="Calibri"/>
      <family val="2"/>
      <charset val="204"/>
      <scheme val="minor"/>
    </font>
    <font>
      <sz val="14"/>
      <name val="Times New Roman"/>
      <family val="1"/>
      <charset val="204"/>
    </font>
    <font>
      <b/>
      <sz val="14"/>
      <color indexed="8"/>
      <name val="Times New Roman"/>
      <family val="1"/>
      <charset val="204"/>
    </font>
    <font>
      <sz val="14"/>
      <color indexed="8"/>
      <name val="Times New Roman"/>
      <family val="1"/>
      <charset val="204"/>
    </font>
    <font>
      <sz val="11"/>
      <color rgb="FF000000"/>
      <name val="Calibri"/>
      <family val="2"/>
      <charset val="204"/>
    </font>
    <font>
      <sz val="12"/>
      <name val="Arial Cyr"/>
      <charset val="204"/>
    </font>
    <font>
      <sz val="1"/>
      <color indexed="8"/>
      <name val="Times New Roman"/>
      <family val="1"/>
      <charset val="204"/>
    </font>
    <font>
      <sz val="9"/>
      <name val="Arial Cyr"/>
      <charset val="204"/>
    </font>
  </fonts>
  <fills count="21">
    <fill>
      <patternFill patternType="none"/>
    </fill>
    <fill>
      <patternFill patternType="gray125"/>
    </fill>
    <fill>
      <patternFill patternType="solid">
        <fgColor rgb="FFFFFF99"/>
        <bgColor rgb="FF000000"/>
      </patternFill>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rgb="FF00FF00"/>
        <bgColor rgb="FF000000"/>
      </patternFill>
    </fill>
    <fill>
      <patternFill patternType="solid">
        <fgColor rgb="FFFFCC99"/>
        <bgColor rgb="FF000000"/>
      </patternFill>
    </fill>
    <fill>
      <patternFill patternType="solid">
        <fgColor rgb="FFFFFF00"/>
        <bgColor indexed="64"/>
      </patternFill>
    </fill>
    <fill>
      <patternFill patternType="solid">
        <fgColor indexed="47"/>
        <bgColor indexed="8"/>
      </patternFill>
    </fill>
    <fill>
      <patternFill patternType="solid">
        <fgColor rgb="FF00B0F0"/>
        <bgColor indexed="8"/>
      </patternFill>
    </fill>
    <fill>
      <patternFill patternType="solid">
        <fgColor rgb="FF00B0F0"/>
        <bgColor indexed="64"/>
      </patternFill>
    </fill>
    <fill>
      <patternFill patternType="solid">
        <fgColor rgb="FF00FFFF"/>
        <bgColor rgb="FF000000"/>
      </patternFill>
    </fill>
    <fill>
      <patternFill patternType="solid">
        <fgColor rgb="FF99CCFF"/>
        <bgColor rgb="FF000000"/>
      </patternFill>
    </fill>
    <fill>
      <patternFill patternType="solid">
        <fgColor rgb="FFFFFFCC"/>
        <bgColor rgb="FF000000"/>
      </patternFill>
    </fill>
    <fill>
      <patternFill patternType="solid">
        <fgColor indexed="15"/>
        <bgColor indexed="64"/>
      </patternFill>
    </fill>
    <fill>
      <patternFill patternType="solid">
        <fgColor indexed="13"/>
        <bgColor indexed="64"/>
      </patternFill>
    </fill>
    <fill>
      <patternFill patternType="solid">
        <fgColor indexed="44"/>
        <bgColor indexed="64"/>
      </patternFill>
    </fill>
    <fill>
      <patternFill patternType="solid">
        <fgColor indexed="26"/>
        <bgColor indexed="64"/>
      </patternFill>
    </fill>
    <fill>
      <patternFill patternType="solid">
        <fgColor theme="7" tint="0.59999389629810485"/>
        <bgColor rgb="FF000000"/>
      </patternFill>
    </fill>
    <fill>
      <patternFill patternType="solid">
        <fgColor rgb="FFFFC000"/>
        <bgColor rgb="FF000000"/>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7" fillId="0" borderId="0"/>
    <xf numFmtId="0" fontId="17" fillId="0" borderId="0"/>
  </cellStyleXfs>
  <cellXfs count="323">
    <xf numFmtId="0" fontId="0" fillId="0" borderId="0" xfId="0"/>
    <xf numFmtId="164" fontId="1" fillId="0" borderId="0" xfId="0" applyNumberFormat="1" applyFont="1"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4" fillId="0" borderId="10" xfId="0" applyFont="1" applyFill="1" applyBorder="1"/>
    <xf numFmtId="0" fontId="4" fillId="0" borderId="2" xfId="0" applyFont="1" applyFill="1" applyBorder="1" applyAlignment="1">
      <alignment horizontal="center"/>
    </xf>
    <xf numFmtId="0" fontId="4" fillId="0" borderId="10" xfId="0" applyFont="1" applyFill="1" applyBorder="1" applyAlignment="1">
      <alignment horizontal="center"/>
    </xf>
    <xf numFmtId="0" fontId="4" fillId="0" borderId="4"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4" fillId="0" borderId="14" xfId="0" applyFont="1" applyFill="1" applyBorder="1" applyAlignment="1">
      <alignment horizontal="center"/>
    </xf>
    <xf numFmtId="0" fontId="4" fillId="0" borderId="3"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lignment horizontal="center"/>
    </xf>
    <xf numFmtId="0" fontId="6" fillId="0" borderId="10" xfId="0" applyFont="1" applyFill="1" applyBorder="1" applyAlignment="1">
      <alignment horizontal="center"/>
    </xf>
    <xf numFmtId="0" fontId="5" fillId="0" borderId="1" xfId="0" applyFont="1" applyFill="1" applyBorder="1" applyAlignment="1">
      <alignment horizontal="center"/>
    </xf>
    <xf numFmtId="0" fontId="5" fillId="0" borderId="15" xfId="0" applyFont="1" applyFill="1" applyBorder="1" applyAlignment="1">
      <alignment horizontal="center"/>
    </xf>
    <xf numFmtId="165" fontId="5" fillId="0" borderId="16" xfId="0" applyNumberFormat="1" applyFont="1" applyFill="1" applyBorder="1" applyAlignment="1">
      <alignment horizontal="right"/>
    </xf>
    <xf numFmtId="165" fontId="5" fillId="0" borderId="17" xfId="0" applyNumberFormat="1" applyFont="1" applyFill="1" applyBorder="1"/>
    <xf numFmtId="0" fontId="5" fillId="0" borderId="17" xfId="0" applyFont="1" applyFill="1" applyBorder="1"/>
    <xf numFmtId="0" fontId="1" fillId="0" borderId="17" xfId="0" applyFont="1" applyFill="1" applyBorder="1"/>
    <xf numFmtId="0" fontId="1" fillId="6" borderId="17" xfId="0" applyFont="1" applyFill="1" applyBorder="1"/>
    <xf numFmtId="0" fontId="5" fillId="0" borderId="2" xfId="0" applyFont="1" applyFill="1" applyBorder="1" applyAlignment="1">
      <alignment horizontal="center"/>
    </xf>
    <xf numFmtId="0" fontId="5" fillId="0" borderId="4" xfId="0" applyFont="1" applyFill="1" applyBorder="1" applyAlignment="1"/>
    <xf numFmtId="0" fontId="5" fillId="0" borderId="10"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49" fontId="4" fillId="4" borderId="16" xfId="0" applyNumberFormat="1" applyFont="1" applyFill="1" applyBorder="1" applyAlignment="1">
      <alignment horizontal="center"/>
    </xf>
    <xf numFmtId="0" fontId="4" fillId="4" borderId="16" xfId="0" applyFont="1" applyFill="1" applyBorder="1" applyAlignment="1">
      <alignment horizontal="center"/>
    </xf>
    <xf numFmtId="0" fontId="4" fillId="4" borderId="16" xfId="0" applyFont="1" applyFill="1" applyBorder="1"/>
    <xf numFmtId="165" fontId="4" fillId="4" borderId="16" xfId="0" applyNumberFormat="1" applyFont="1" applyFill="1" applyBorder="1" applyAlignment="1">
      <alignment horizontal="right"/>
    </xf>
    <xf numFmtId="49" fontId="5" fillId="7" borderId="16" xfId="0" applyNumberFormat="1" applyFont="1" applyFill="1" applyBorder="1" applyAlignment="1">
      <alignment horizontal="center"/>
    </xf>
    <xf numFmtId="0" fontId="5" fillId="7" borderId="16" xfId="0" applyFont="1" applyFill="1" applyBorder="1" applyAlignment="1">
      <alignment wrapText="1"/>
    </xf>
    <xf numFmtId="165" fontId="5" fillId="7" borderId="16" xfId="0" applyNumberFormat="1" applyFont="1" applyFill="1" applyBorder="1" applyAlignment="1">
      <alignment horizontal="right"/>
    </xf>
    <xf numFmtId="49" fontId="5" fillId="5" borderId="17" xfId="0" applyNumberFormat="1" applyFont="1" applyFill="1" applyBorder="1" applyAlignment="1">
      <alignment horizontal="center" vertical="center"/>
    </xf>
    <xf numFmtId="0" fontId="5" fillId="5" borderId="17" xfId="0" applyFont="1" applyFill="1" applyBorder="1" applyAlignment="1">
      <alignment wrapText="1"/>
    </xf>
    <xf numFmtId="49" fontId="5" fillId="7" borderId="17" xfId="0" applyNumberFormat="1" applyFont="1" applyFill="1" applyBorder="1" applyAlignment="1">
      <alignment horizontal="center" vertical="center"/>
    </xf>
    <xf numFmtId="0" fontId="5" fillId="7" borderId="17" xfId="0" applyFont="1" applyFill="1" applyBorder="1" applyAlignment="1">
      <alignment wrapText="1"/>
    </xf>
    <xf numFmtId="49" fontId="5" fillId="0" borderId="17" xfId="0" applyNumberFormat="1" applyFont="1" applyFill="1" applyBorder="1" applyAlignment="1">
      <alignment horizontal="center" vertical="center"/>
    </xf>
    <xf numFmtId="0" fontId="5" fillId="0" borderId="17" xfId="0" applyFont="1" applyFill="1" applyBorder="1" applyAlignment="1">
      <alignment wrapText="1"/>
    </xf>
    <xf numFmtId="0" fontId="1" fillId="5" borderId="17" xfId="0" applyFont="1" applyFill="1" applyBorder="1" applyAlignment="1">
      <alignment horizontal="left" wrapText="1"/>
    </xf>
    <xf numFmtId="0" fontId="5" fillId="7" borderId="17" xfId="0" applyFont="1" applyFill="1" applyBorder="1" applyAlignment="1">
      <alignment horizontal="center" vertical="center"/>
    </xf>
    <xf numFmtId="0" fontId="1" fillId="5" borderId="17" xfId="0" applyFont="1" applyFill="1" applyBorder="1"/>
    <xf numFmtId="0" fontId="10" fillId="6" borderId="17" xfId="0" applyFont="1" applyFill="1" applyBorder="1"/>
    <xf numFmtId="165" fontId="4" fillId="6" borderId="16" xfId="0" applyNumberFormat="1" applyFont="1" applyFill="1" applyBorder="1" applyAlignment="1">
      <alignment horizontal="right"/>
    </xf>
    <xf numFmtId="0" fontId="11" fillId="6" borderId="17" xfId="0" applyFont="1" applyFill="1" applyBorder="1" applyAlignment="1">
      <alignment horizontal="right"/>
    </xf>
    <xf numFmtId="165" fontId="12" fillId="6" borderId="16" xfId="0" applyNumberFormat="1" applyFont="1" applyFill="1" applyBorder="1" applyAlignment="1">
      <alignment horizontal="right"/>
    </xf>
    <xf numFmtId="0" fontId="4" fillId="4" borderId="17" xfId="0" applyFont="1" applyFill="1" applyBorder="1"/>
    <xf numFmtId="0" fontId="4" fillId="4" borderId="16" xfId="0" applyFont="1" applyFill="1" applyBorder="1" applyAlignment="1">
      <alignment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horizontal="center"/>
    </xf>
    <xf numFmtId="49" fontId="9" fillId="5" borderId="17" xfId="0" applyNumberFormat="1" applyFont="1" applyFill="1" applyBorder="1" applyAlignment="1">
      <alignment horizontal="center" vertical="center"/>
    </xf>
    <xf numFmtId="0" fontId="9" fillId="5" borderId="17" xfId="0" applyFont="1" applyFill="1" applyBorder="1" applyAlignment="1">
      <alignment wrapText="1"/>
    </xf>
    <xf numFmtId="0" fontId="5" fillId="9" borderId="17" xfId="0" applyFont="1" applyFill="1" applyBorder="1"/>
    <xf numFmtId="0" fontId="5" fillId="0" borderId="17" xfId="0" applyFont="1" applyFill="1" applyBorder="1" applyAlignment="1">
      <alignment horizontal="center" vertical="center"/>
    </xf>
    <xf numFmtId="49" fontId="7" fillId="10" borderId="17" xfId="0" applyNumberFormat="1" applyFont="1" applyFill="1" applyBorder="1" applyAlignment="1">
      <alignment horizontal="center" vertical="center"/>
    </xf>
    <xf numFmtId="0" fontId="8" fillId="10" borderId="17" xfId="0" applyFont="1" applyFill="1" applyBorder="1"/>
    <xf numFmtId="0" fontId="4" fillId="0" borderId="1" xfId="0" applyFont="1" applyFill="1" applyBorder="1"/>
    <xf numFmtId="0" fontId="4" fillId="0" borderId="5"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4" fillId="0" borderId="19" xfId="0" applyFont="1" applyFill="1" applyBorder="1" applyAlignment="1">
      <alignment horizontal="center"/>
    </xf>
    <xf numFmtId="0" fontId="4" fillId="0" borderId="7" xfId="0" applyFont="1" applyFill="1" applyBorder="1" applyAlignment="1">
      <alignment horizontal="center"/>
    </xf>
    <xf numFmtId="0" fontId="6" fillId="0" borderId="1" xfId="0" applyFont="1" applyFill="1" applyBorder="1" applyAlignment="1">
      <alignment horizontal="center"/>
    </xf>
    <xf numFmtId="0" fontId="5" fillId="0" borderId="8" xfId="0" applyFont="1" applyFill="1" applyBorder="1" applyAlignment="1">
      <alignment horizontal="center"/>
    </xf>
    <xf numFmtId="49" fontId="4" fillId="4" borderId="17" xfId="0" applyNumberFormat="1" applyFont="1" applyFill="1" applyBorder="1" applyAlignment="1">
      <alignment horizontal="center"/>
    </xf>
    <xf numFmtId="0" fontId="4" fillId="4" borderId="17" xfId="0" applyFont="1" applyFill="1" applyBorder="1" applyAlignment="1">
      <alignment horizontal="center"/>
    </xf>
    <xf numFmtId="165" fontId="4" fillId="8" borderId="17" xfId="0" applyNumberFormat="1" applyFont="1" applyFill="1" applyBorder="1"/>
    <xf numFmtId="49" fontId="5" fillId="0" borderId="17" xfId="0" applyNumberFormat="1" applyFont="1" applyFill="1" applyBorder="1" applyAlignment="1">
      <alignment horizontal="center"/>
    </xf>
    <xf numFmtId="0" fontId="4" fillId="4" borderId="17" xfId="0" applyFont="1" applyFill="1" applyBorder="1" applyAlignment="1">
      <alignment wrapText="1"/>
    </xf>
    <xf numFmtId="165" fontId="4" fillId="11" borderId="17" xfId="0" applyNumberFormat="1" applyFont="1" applyFill="1" applyBorder="1"/>
    <xf numFmtId="49" fontId="7" fillId="10" borderId="17" xfId="0" applyNumberFormat="1" applyFont="1" applyFill="1" applyBorder="1" applyAlignment="1">
      <alignment horizontal="center"/>
    </xf>
    <xf numFmtId="0" fontId="2" fillId="0" borderId="0" xfId="0" applyFont="1"/>
    <xf numFmtId="0" fontId="15" fillId="0" borderId="7" xfId="0" applyFont="1" applyFill="1" applyBorder="1" applyAlignment="1">
      <alignment horizontal="center" wrapText="1"/>
    </xf>
    <xf numFmtId="0" fontId="15" fillId="0" borderId="21" xfId="0" applyFont="1" applyFill="1" applyBorder="1" applyAlignment="1">
      <alignment horizontal="center" wrapText="1"/>
    </xf>
    <xf numFmtId="0" fontId="15" fillId="0" borderId="10" xfId="0" applyFont="1" applyFill="1" applyBorder="1" applyAlignment="1">
      <alignment horizontal="center" wrapText="1"/>
    </xf>
    <xf numFmtId="0" fontId="15" fillId="0" borderId="3" xfId="0" applyFont="1" applyFill="1" applyBorder="1" applyAlignment="1">
      <alignment horizontal="center"/>
    </xf>
    <xf numFmtId="0" fontId="15" fillId="0" borderId="3" xfId="0" applyFont="1" applyFill="1" applyBorder="1" applyAlignment="1">
      <alignment horizontal="center" wrapText="1"/>
    </xf>
    <xf numFmtId="0" fontId="15" fillId="12" borderId="20" xfId="0" applyFont="1" applyFill="1" applyBorder="1" applyAlignment="1">
      <alignment wrapText="1"/>
    </xf>
    <xf numFmtId="0" fontId="16" fillId="12" borderId="21" xfId="0" applyFont="1" applyFill="1" applyBorder="1" applyAlignment="1">
      <alignment horizontal="center" wrapText="1"/>
    </xf>
    <xf numFmtId="165" fontId="15" fillId="12" borderId="21" xfId="0" applyNumberFormat="1" applyFont="1" applyFill="1" applyBorder="1" applyAlignment="1">
      <alignment horizontal="center" wrapText="1"/>
    </xf>
    <xf numFmtId="0" fontId="15" fillId="4" borderId="20" xfId="0" applyFont="1" applyFill="1" applyBorder="1" applyAlignment="1">
      <alignment wrapText="1"/>
    </xf>
    <xf numFmtId="0" fontId="15" fillId="4" borderId="21" xfId="0" applyFont="1" applyFill="1" applyBorder="1" applyAlignment="1">
      <alignment horizontal="center" wrapText="1"/>
    </xf>
    <xf numFmtId="0" fontId="1" fillId="4" borderId="2" xfId="0" applyFont="1" applyFill="1" applyBorder="1"/>
    <xf numFmtId="0" fontId="1" fillId="4" borderId="10" xfId="0" applyFont="1" applyFill="1" applyBorder="1"/>
    <xf numFmtId="0" fontId="1" fillId="4" borderId="4" xfId="0" applyFont="1" applyFill="1" applyBorder="1"/>
    <xf numFmtId="165" fontId="8" fillId="4" borderId="3" xfId="0" applyNumberFormat="1" applyFont="1" applyFill="1" applyBorder="1" applyAlignment="1">
      <alignment horizontal="center"/>
    </xf>
    <xf numFmtId="0" fontId="15" fillId="4" borderId="20" xfId="1" applyFont="1" applyFill="1" applyBorder="1" applyAlignment="1">
      <alignment horizontal="left" wrapText="1"/>
    </xf>
    <xf numFmtId="0" fontId="16" fillId="4" borderId="21" xfId="0" applyFont="1" applyFill="1" applyBorder="1" applyAlignment="1">
      <alignment horizontal="center" wrapText="1"/>
    </xf>
    <xf numFmtId="49" fontId="16" fillId="4" borderId="21" xfId="1" applyNumberFormat="1" applyFont="1" applyFill="1" applyBorder="1" applyAlignment="1">
      <alignment horizontal="center" wrapText="1"/>
    </xf>
    <xf numFmtId="0" fontId="1" fillId="4" borderId="21" xfId="0" applyFont="1" applyFill="1" applyBorder="1"/>
    <xf numFmtId="165" fontId="18" fillId="4" borderId="21" xfId="0" applyNumberFormat="1" applyFont="1" applyFill="1" applyBorder="1" applyAlignment="1">
      <alignment horizontal="center"/>
    </xf>
    <xf numFmtId="0" fontId="15" fillId="4" borderId="21" xfId="1" applyFont="1" applyFill="1" applyBorder="1" applyAlignment="1">
      <alignment horizontal="left" wrapText="1"/>
    </xf>
    <xf numFmtId="0" fontId="16" fillId="4" borderId="21" xfId="1" applyFont="1" applyFill="1" applyBorder="1" applyAlignment="1">
      <alignment horizontal="center" wrapText="1"/>
    </xf>
    <xf numFmtId="0" fontId="15" fillId="13" borderId="21" xfId="1" applyFont="1" applyFill="1" applyBorder="1" applyAlignment="1">
      <alignment horizontal="left" wrapText="1"/>
    </xf>
    <xf numFmtId="49" fontId="16" fillId="13" borderId="21" xfId="1" applyNumberFormat="1" applyFont="1" applyFill="1" applyBorder="1" applyAlignment="1">
      <alignment horizontal="center" wrapText="1"/>
    </xf>
    <xf numFmtId="0" fontId="16" fillId="13" borderId="21" xfId="1" applyFont="1" applyFill="1" applyBorder="1" applyAlignment="1">
      <alignment horizontal="center" wrapText="1"/>
    </xf>
    <xf numFmtId="165" fontId="16" fillId="13" borderId="21" xfId="1" applyNumberFormat="1" applyFont="1" applyFill="1" applyBorder="1" applyAlignment="1">
      <alignment horizontal="center" wrapText="1"/>
    </xf>
    <xf numFmtId="0" fontId="16" fillId="0" borderId="20" xfId="1" applyFont="1" applyFill="1" applyBorder="1" applyAlignment="1">
      <alignment wrapText="1"/>
    </xf>
    <xf numFmtId="0" fontId="16" fillId="5" borderId="21" xfId="0" applyFont="1" applyFill="1" applyBorder="1" applyAlignment="1">
      <alignment horizontal="center" wrapText="1"/>
    </xf>
    <xf numFmtId="49" fontId="16" fillId="5" borderId="21" xfId="1" applyNumberFormat="1" applyFont="1" applyFill="1" applyBorder="1" applyAlignment="1">
      <alignment horizontal="center" wrapText="1"/>
    </xf>
    <xf numFmtId="0" fontId="16" fillId="5" borderId="21" xfId="1" applyFont="1" applyFill="1" applyBorder="1" applyAlignment="1">
      <alignment horizontal="center" wrapText="1"/>
    </xf>
    <xf numFmtId="165" fontId="16" fillId="5" borderId="21" xfId="1" applyNumberFormat="1" applyFont="1" applyFill="1" applyBorder="1" applyAlignment="1">
      <alignment horizontal="center" wrapText="1"/>
    </xf>
    <xf numFmtId="165" fontId="16" fillId="4" borderId="21" xfId="1" applyNumberFormat="1" applyFont="1" applyFill="1" applyBorder="1" applyAlignment="1">
      <alignment horizontal="center" wrapText="1"/>
    </xf>
    <xf numFmtId="0" fontId="16" fillId="13" borderId="21" xfId="0" applyFont="1" applyFill="1" applyBorder="1" applyAlignment="1">
      <alignment horizontal="center" wrapText="1"/>
    </xf>
    <xf numFmtId="0" fontId="16" fillId="5" borderId="20" xfId="2" applyNumberFormat="1" applyFont="1" applyFill="1" applyBorder="1" applyAlignment="1">
      <alignment wrapText="1"/>
    </xf>
    <xf numFmtId="0" fontId="1" fillId="13" borderId="21" xfId="0" applyFont="1" applyFill="1" applyBorder="1"/>
    <xf numFmtId="0" fontId="16" fillId="5" borderId="20" xfId="0" applyFont="1" applyFill="1" applyBorder="1" applyAlignment="1">
      <alignment wrapText="1"/>
    </xf>
    <xf numFmtId="0" fontId="16" fillId="0" borderId="21" xfId="0" applyFont="1" applyFill="1" applyBorder="1" applyAlignment="1">
      <alignment wrapText="1"/>
    </xf>
    <xf numFmtId="49" fontId="15" fillId="4" borderId="21" xfId="1" applyNumberFormat="1" applyFont="1" applyFill="1" applyBorder="1" applyAlignment="1">
      <alignment horizontal="center" wrapText="1"/>
    </xf>
    <xf numFmtId="165" fontId="15" fillId="4" borderId="21" xfId="0" applyNumberFormat="1" applyFont="1" applyFill="1" applyBorder="1" applyAlignment="1">
      <alignment horizontal="center" wrapText="1"/>
    </xf>
    <xf numFmtId="165" fontId="16" fillId="4" borderId="21" xfId="0" applyNumberFormat="1" applyFont="1" applyFill="1" applyBorder="1" applyAlignment="1">
      <alignment horizontal="center" wrapText="1"/>
    </xf>
    <xf numFmtId="165" fontId="16" fillId="13" borderId="21" xfId="0" applyNumberFormat="1" applyFont="1" applyFill="1" applyBorder="1" applyAlignment="1">
      <alignment horizontal="center" wrapText="1"/>
    </xf>
    <xf numFmtId="165" fontId="16" fillId="5" borderId="21" xfId="0" applyNumberFormat="1" applyFont="1" applyFill="1" applyBorder="1" applyAlignment="1">
      <alignment horizontal="center" wrapText="1"/>
    </xf>
    <xf numFmtId="0" fontId="15" fillId="4" borderId="21" xfId="1" applyFont="1" applyFill="1" applyBorder="1" applyAlignment="1">
      <alignment horizontal="center" wrapText="1"/>
    </xf>
    <xf numFmtId="165" fontId="8" fillId="4" borderId="21" xfId="1" applyNumberFormat="1" applyFont="1" applyFill="1" applyBorder="1" applyAlignment="1">
      <alignment horizontal="center"/>
    </xf>
    <xf numFmtId="165" fontId="16" fillId="4" borderId="21" xfId="1" applyNumberFormat="1" applyFont="1" applyFill="1" applyBorder="1" applyAlignment="1">
      <alignment horizontal="center"/>
    </xf>
    <xf numFmtId="165" fontId="16" fillId="13" borderId="21" xfId="1" applyNumberFormat="1" applyFont="1" applyFill="1" applyBorder="1" applyAlignment="1">
      <alignment horizontal="center"/>
    </xf>
    <xf numFmtId="0" fontId="16" fillId="5" borderId="20" xfId="1" applyFont="1" applyFill="1" applyBorder="1" applyAlignment="1">
      <alignment horizontal="left" wrapText="1"/>
    </xf>
    <xf numFmtId="165" fontId="16" fillId="5" borderId="21" xfId="1" applyNumberFormat="1" applyFont="1" applyFill="1" applyBorder="1" applyAlignment="1">
      <alignment horizontal="center"/>
    </xf>
    <xf numFmtId="0" fontId="15" fillId="4" borderId="3" xfId="0" applyFont="1" applyFill="1" applyBorder="1" applyAlignment="1">
      <alignment horizontal="justify" vertical="top" wrapText="1"/>
    </xf>
    <xf numFmtId="49" fontId="16" fillId="5" borderId="21" xfId="0" applyNumberFormat="1" applyFont="1" applyFill="1" applyBorder="1" applyAlignment="1">
      <alignment horizontal="center" wrapText="1"/>
    </xf>
    <xf numFmtId="0" fontId="18" fillId="5" borderId="20" xfId="0" applyFont="1" applyFill="1" applyBorder="1" applyAlignment="1">
      <alignment wrapText="1"/>
    </xf>
    <xf numFmtId="0" fontId="15" fillId="4" borderId="3" xfId="0" applyFont="1" applyFill="1" applyBorder="1" applyAlignment="1">
      <alignment wrapText="1"/>
    </xf>
    <xf numFmtId="49" fontId="16" fillId="4" borderId="21" xfId="0" applyNumberFormat="1" applyFont="1" applyFill="1" applyBorder="1" applyAlignment="1">
      <alignment horizontal="center" wrapText="1"/>
    </xf>
    <xf numFmtId="49" fontId="16" fillId="13" borderId="21" xfId="0" applyNumberFormat="1" applyFont="1" applyFill="1" applyBorder="1" applyAlignment="1">
      <alignment horizontal="center" wrapText="1"/>
    </xf>
    <xf numFmtId="0" fontId="8" fillId="13" borderId="10" xfId="1" applyFont="1" applyFill="1" applyBorder="1" applyAlignment="1">
      <alignment horizontal="left" wrapText="1"/>
    </xf>
    <xf numFmtId="0" fontId="16" fillId="13" borderId="10" xfId="0" applyFont="1" applyFill="1" applyBorder="1" applyAlignment="1">
      <alignment horizontal="center" wrapText="1"/>
    </xf>
    <xf numFmtId="49" fontId="16" fillId="13" borderId="10" xfId="0" applyNumberFormat="1" applyFont="1" applyFill="1" applyBorder="1" applyAlignment="1">
      <alignment horizontal="center" wrapText="1"/>
    </xf>
    <xf numFmtId="49" fontId="16" fillId="13" borderId="10" xfId="1" applyNumberFormat="1" applyFont="1" applyFill="1" applyBorder="1" applyAlignment="1">
      <alignment horizontal="center" wrapText="1"/>
    </xf>
    <xf numFmtId="0" fontId="16" fillId="13" borderId="10" xfId="1" applyFont="1" applyFill="1" applyBorder="1" applyAlignment="1">
      <alignment horizontal="center" wrapText="1"/>
    </xf>
    <xf numFmtId="0" fontId="18" fillId="5" borderId="10" xfId="0" applyFont="1" applyFill="1" applyBorder="1" applyAlignment="1">
      <alignment wrapText="1"/>
    </xf>
    <xf numFmtId="0" fontId="16" fillId="5" borderId="10" xfId="0" applyFont="1" applyFill="1" applyBorder="1" applyAlignment="1">
      <alignment horizontal="center" wrapText="1"/>
    </xf>
    <xf numFmtId="49" fontId="16" fillId="5" borderId="10" xfId="0" applyNumberFormat="1" applyFont="1" applyFill="1" applyBorder="1" applyAlignment="1">
      <alignment horizontal="center" wrapText="1"/>
    </xf>
    <xf numFmtId="49" fontId="16" fillId="5" borderId="10" xfId="1" applyNumberFormat="1" applyFont="1" applyFill="1" applyBorder="1" applyAlignment="1">
      <alignment horizontal="center" wrapText="1"/>
    </xf>
    <xf numFmtId="0" fontId="16" fillId="5" borderId="10" xfId="1" applyFont="1" applyFill="1" applyBorder="1" applyAlignment="1">
      <alignment horizontal="center" wrapText="1"/>
    </xf>
    <xf numFmtId="0" fontId="15" fillId="13" borderId="10" xfId="1" applyFont="1" applyFill="1" applyBorder="1" applyAlignment="1">
      <alignment horizontal="left" wrapText="1"/>
    </xf>
    <xf numFmtId="0" fontId="1" fillId="13" borderId="10" xfId="0" applyFont="1" applyFill="1" applyBorder="1"/>
    <xf numFmtId="0" fontId="18" fillId="14" borderId="20" xfId="0" applyFont="1" applyFill="1" applyBorder="1" applyAlignment="1">
      <alignment wrapText="1"/>
    </xf>
    <xf numFmtId="165" fontId="16" fillId="5" borderId="21" xfId="0" applyNumberFormat="1" applyFont="1" applyFill="1" applyBorder="1" applyAlignment="1">
      <alignment horizontal="center"/>
    </xf>
    <xf numFmtId="0" fontId="15" fillId="4" borderId="20" xfId="0" applyFont="1" applyFill="1" applyBorder="1" applyAlignment="1">
      <alignment horizontal="center" wrapText="1"/>
    </xf>
    <xf numFmtId="165" fontId="15" fillId="4" borderId="20" xfId="0" applyNumberFormat="1" applyFont="1" applyFill="1" applyBorder="1" applyAlignment="1">
      <alignment horizontal="center" wrapText="1"/>
    </xf>
    <xf numFmtId="0" fontId="16" fillId="4" borderId="20" xfId="0" applyFont="1" applyFill="1" applyBorder="1" applyAlignment="1">
      <alignment horizontal="center" wrapText="1"/>
    </xf>
    <xf numFmtId="0" fontId="16" fillId="13" borderId="20" xfId="0" applyFont="1" applyFill="1" applyBorder="1" applyAlignment="1">
      <alignment horizontal="center" wrapText="1"/>
    </xf>
    <xf numFmtId="0" fontId="16" fillId="5" borderId="20" xfId="0" applyFont="1" applyFill="1" applyBorder="1" applyAlignment="1">
      <alignment horizontal="center" wrapText="1"/>
    </xf>
    <xf numFmtId="0" fontId="16" fillId="5" borderId="21" xfId="0" applyFont="1" applyFill="1" applyBorder="1" applyAlignment="1">
      <alignment horizontal="center"/>
    </xf>
    <xf numFmtId="49" fontId="15" fillId="4" borderId="20" xfId="0" applyNumberFormat="1" applyFont="1" applyFill="1" applyBorder="1" applyAlignment="1">
      <alignment horizontal="center" wrapText="1"/>
    </xf>
    <xf numFmtId="49" fontId="16" fillId="4" borderId="21" xfId="0" applyNumberFormat="1" applyFont="1" applyFill="1" applyBorder="1" applyAlignment="1">
      <alignment horizontal="center"/>
    </xf>
    <xf numFmtId="49" fontId="16" fillId="4" borderId="20" xfId="0" applyNumberFormat="1" applyFont="1" applyFill="1" applyBorder="1" applyAlignment="1">
      <alignment horizontal="center" wrapText="1"/>
    </xf>
    <xf numFmtId="165" fontId="16" fillId="4" borderId="20" xfId="0" applyNumberFormat="1" applyFont="1" applyFill="1" applyBorder="1" applyAlignment="1">
      <alignment horizontal="center" wrapText="1"/>
    </xf>
    <xf numFmtId="49" fontId="16" fillId="13" borderId="21" xfId="0" applyNumberFormat="1" applyFont="1" applyFill="1" applyBorder="1" applyAlignment="1">
      <alignment horizontal="center"/>
    </xf>
    <xf numFmtId="49" fontId="16" fillId="13" borderId="20" xfId="0" applyNumberFormat="1" applyFont="1" applyFill="1" applyBorder="1" applyAlignment="1">
      <alignment horizontal="center" wrapText="1"/>
    </xf>
    <xf numFmtId="165" fontId="16" fillId="13" borderId="20" xfId="0" applyNumberFormat="1" applyFont="1" applyFill="1" applyBorder="1" applyAlignment="1">
      <alignment horizontal="center" wrapText="1"/>
    </xf>
    <xf numFmtId="49" fontId="16" fillId="5" borderId="21" xfId="0" applyNumberFormat="1" applyFont="1" applyFill="1" applyBorder="1" applyAlignment="1">
      <alignment horizontal="center"/>
    </xf>
    <xf numFmtId="49" fontId="16" fillId="5" borderId="20" xfId="0" applyNumberFormat="1" applyFont="1" applyFill="1" applyBorder="1" applyAlignment="1">
      <alignment horizontal="center" wrapText="1"/>
    </xf>
    <xf numFmtId="165" fontId="16" fillId="5" borderId="20" xfId="0" applyNumberFormat="1" applyFont="1" applyFill="1" applyBorder="1" applyAlignment="1">
      <alignment horizontal="center" wrapText="1"/>
    </xf>
    <xf numFmtId="49" fontId="15" fillId="4" borderId="21" xfId="0" applyNumberFormat="1" applyFont="1" applyFill="1" applyBorder="1" applyAlignment="1">
      <alignment horizontal="center" wrapText="1"/>
    </xf>
    <xf numFmtId="0" fontId="10" fillId="16" borderId="10" xfId="0" applyFont="1" applyFill="1" applyBorder="1"/>
    <xf numFmtId="0" fontId="19" fillId="16" borderId="21" xfId="1" applyFont="1" applyFill="1" applyBorder="1" applyAlignment="1">
      <alignment horizontal="left" wrapText="1"/>
    </xf>
    <xf numFmtId="0" fontId="19" fillId="17" borderId="21" xfId="1" applyFont="1" applyFill="1" applyBorder="1" applyAlignment="1">
      <alignment horizontal="left" wrapText="1"/>
    </xf>
    <xf numFmtId="49" fontId="20" fillId="17" borderId="21" xfId="1" applyNumberFormat="1" applyFont="1" applyFill="1" applyBorder="1" applyAlignment="1">
      <alignment horizontal="center" wrapText="1"/>
    </xf>
    <xf numFmtId="0" fontId="20" fillId="17" borderId="21" xfId="1" applyFont="1" applyFill="1" applyBorder="1" applyAlignment="1">
      <alignment horizontal="center" wrapText="1"/>
    </xf>
    <xf numFmtId="49" fontId="20" fillId="18" borderId="21" xfId="1" applyNumberFormat="1" applyFont="1" applyFill="1" applyBorder="1" applyAlignment="1">
      <alignment horizontal="center" wrapText="1"/>
    </xf>
    <xf numFmtId="0" fontId="20" fillId="18" borderId="21" xfId="1" applyFont="1" applyFill="1" applyBorder="1" applyAlignment="1">
      <alignment horizontal="center" wrapText="1"/>
    </xf>
    <xf numFmtId="165" fontId="20" fillId="18" borderId="21" xfId="1" applyNumberFormat="1" applyFont="1" applyFill="1" applyBorder="1" applyAlignment="1">
      <alignment horizontal="center" wrapText="1"/>
    </xf>
    <xf numFmtId="0" fontId="20" fillId="18" borderId="20" xfId="2" applyNumberFormat="1" applyFont="1" applyFill="1" applyBorder="1" applyAlignment="1">
      <alignment wrapText="1"/>
    </xf>
    <xf numFmtId="0" fontId="20" fillId="18" borderId="21" xfId="0" applyFont="1" applyFill="1" applyBorder="1" applyAlignment="1">
      <alignment wrapText="1"/>
    </xf>
    <xf numFmtId="0" fontId="20" fillId="18" borderId="20" xfId="0" applyFont="1" applyFill="1" applyBorder="1" applyAlignment="1">
      <alignment wrapText="1"/>
    </xf>
    <xf numFmtId="0" fontId="20" fillId="18" borderId="21" xfId="0" applyFont="1" applyFill="1" applyBorder="1" applyAlignment="1">
      <alignment horizontal="center" wrapText="1"/>
    </xf>
    <xf numFmtId="165" fontId="20" fillId="18" borderId="21" xfId="0" applyNumberFormat="1" applyFont="1" applyFill="1" applyBorder="1" applyAlignment="1">
      <alignment horizontal="center" wrapText="1"/>
    </xf>
    <xf numFmtId="165" fontId="20" fillId="17" borderId="21" xfId="0" applyNumberFormat="1" applyFont="1" applyFill="1" applyBorder="1" applyAlignment="1">
      <alignment horizontal="center" wrapText="1"/>
    </xf>
    <xf numFmtId="0" fontId="20" fillId="17" borderId="21" xfId="0" applyFont="1" applyFill="1" applyBorder="1" applyAlignment="1">
      <alignment horizontal="center" wrapText="1"/>
    </xf>
    <xf numFmtId="0" fontId="19" fillId="16" borderId="21" xfId="1" applyFont="1" applyFill="1" applyBorder="1" applyAlignment="1">
      <alignment horizontal="center" wrapText="1"/>
    </xf>
    <xf numFmtId="165" fontId="20" fillId="17" borderId="21" xfId="1" applyNumberFormat="1" applyFont="1" applyFill="1" applyBorder="1" applyAlignment="1">
      <alignment horizontal="center"/>
    </xf>
    <xf numFmtId="0" fontId="20" fillId="18" borderId="20" xfId="1" applyFont="1" applyFill="1" applyBorder="1" applyAlignment="1">
      <alignment horizontal="left" wrapText="1"/>
    </xf>
    <xf numFmtId="165" fontId="20" fillId="18" borderId="21" xfId="1" applyNumberFormat="1" applyFont="1" applyFill="1" applyBorder="1" applyAlignment="1">
      <alignment horizontal="center"/>
    </xf>
    <xf numFmtId="0" fontId="19" fillId="16" borderId="3" xfId="0" applyFont="1" applyFill="1" applyBorder="1" applyAlignment="1">
      <alignment horizontal="justify" vertical="top" wrapText="1"/>
    </xf>
    <xf numFmtId="0" fontId="20" fillId="18" borderId="21" xfId="1" applyFont="1" applyFill="1" applyBorder="1" applyAlignment="1">
      <alignment horizontal="left" wrapText="1"/>
    </xf>
    <xf numFmtId="49" fontId="20" fillId="18" borderId="21" xfId="0" applyNumberFormat="1" applyFont="1" applyFill="1" applyBorder="1" applyAlignment="1">
      <alignment horizontal="center" wrapText="1"/>
    </xf>
    <xf numFmtId="0" fontId="18" fillId="18" borderId="20" xfId="0" applyFont="1" applyFill="1" applyBorder="1" applyAlignment="1">
      <alignment wrapText="1"/>
    </xf>
    <xf numFmtId="0" fontId="19" fillId="16" borderId="3" xfId="0" applyFont="1" applyFill="1" applyBorder="1" applyAlignment="1">
      <alignment wrapText="1"/>
    </xf>
    <xf numFmtId="0" fontId="18" fillId="18" borderId="21" xfId="0" applyFont="1" applyFill="1" applyBorder="1" applyAlignment="1">
      <alignment wrapText="1"/>
    </xf>
    <xf numFmtId="165" fontId="20" fillId="18" borderId="21" xfId="0" applyNumberFormat="1" applyFont="1" applyFill="1" applyBorder="1" applyAlignment="1">
      <alignment horizontal="center"/>
    </xf>
    <xf numFmtId="0" fontId="20" fillId="18" borderId="20" xfId="0" applyFont="1" applyFill="1" applyBorder="1" applyAlignment="1">
      <alignment horizontal="center" wrapText="1"/>
    </xf>
    <xf numFmtId="0" fontId="20" fillId="18" borderId="21" xfId="0" applyFont="1" applyFill="1" applyBorder="1" applyAlignment="1">
      <alignment horizontal="center"/>
    </xf>
    <xf numFmtId="49" fontId="20" fillId="18" borderId="21" xfId="0" applyNumberFormat="1" applyFont="1" applyFill="1" applyBorder="1" applyAlignment="1">
      <alignment horizontal="center"/>
    </xf>
    <xf numFmtId="49" fontId="20" fillId="18" borderId="20" xfId="0" applyNumberFormat="1" applyFont="1" applyFill="1" applyBorder="1" applyAlignment="1">
      <alignment horizontal="center" wrapText="1"/>
    </xf>
    <xf numFmtId="165" fontId="20" fillId="18" borderId="20" xfId="0" applyNumberFormat="1" applyFont="1" applyFill="1" applyBorder="1" applyAlignment="1">
      <alignment horizontal="center" wrapText="1"/>
    </xf>
    <xf numFmtId="0" fontId="21" fillId="0" borderId="0" xfId="1" applyFont="1" applyFill="1" applyBorder="1"/>
    <xf numFmtId="0" fontId="19" fillId="0" borderId="21" xfId="0" applyFont="1" applyBorder="1" applyAlignment="1">
      <alignment horizontal="center" wrapText="1"/>
    </xf>
    <xf numFmtId="0" fontId="23" fillId="0" borderId="9" xfId="0" applyFont="1" applyBorder="1" applyAlignment="1">
      <alignment horizontal="center"/>
    </xf>
    <xf numFmtId="0" fontId="19" fillId="0" borderId="10" xfId="0" applyFont="1" applyBorder="1" applyAlignment="1">
      <alignment horizontal="center"/>
    </xf>
    <xf numFmtId="0" fontId="19" fillId="0" borderId="3" xfId="0" applyFont="1" applyBorder="1" applyAlignment="1">
      <alignment horizontal="center" wrapText="1"/>
    </xf>
    <xf numFmtId="0" fontId="19" fillId="0" borderId="3" xfId="0" applyFont="1" applyBorder="1" applyAlignment="1">
      <alignment horizontal="center"/>
    </xf>
    <xf numFmtId="0" fontId="19" fillId="15" borderId="10" xfId="0" applyFont="1" applyFill="1" applyBorder="1" applyAlignment="1">
      <alignment horizontal="center"/>
    </xf>
    <xf numFmtId="0" fontId="19" fillId="15" borderId="21" xfId="0" applyFont="1" applyFill="1" applyBorder="1" applyAlignment="1">
      <alignment horizontal="left" wrapText="1"/>
    </xf>
    <xf numFmtId="0" fontId="19" fillId="15" borderId="21" xfId="0" applyFont="1" applyFill="1" applyBorder="1" applyAlignment="1">
      <alignment horizontal="center"/>
    </xf>
    <xf numFmtId="0" fontId="19" fillId="15" borderId="4" xfId="0" applyFont="1" applyFill="1" applyBorder="1" applyAlignment="1">
      <alignment horizontal="center"/>
    </xf>
    <xf numFmtId="165" fontId="19" fillId="15" borderId="10" xfId="0" applyNumberFormat="1" applyFont="1" applyFill="1" applyBorder="1" applyAlignment="1">
      <alignment horizontal="center" wrapText="1"/>
    </xf>
    <xf numFmtId="0" fontId="19" fillId="16" borderId="10" xfId="0" applyFont="1" applyFill="1" applyBorder="1" applyAlignment="1">
      <alignment horizontal="center"/>
    </xf>
    <xf numFmtId="0" fontId="10" fillId="16" borderId="2" xfId="0" applyFont="1" applyFill="1" applyBorder="1"/>
    <xf numFmtId="0" fontId="10" fillId="16" borderId="4" xfId="0" applyFont="1" applyFill="1" applyBorder="1"/>
    <xf numFmtId="165" fontId="8" fillId="16" borderId="10" xfId="0" applyNumberFormat="1" applyFont="1" applyFill="1" applyBorder="1" applyAlignment="1">
      <alignment horizontal="center"/>
    </xf>
    <xf numFmtId="0" fontId="10" fillId="16" borderId="22" xfId="0" applyFont="1" applyFill="1" applyBorder="1"/>
    <xf numFmtId="0" fontId="10" fillId="16" borderId="20" xfId="0" applyFont="1" applyFill="1" applyBorder="1"/>
    <xf numFmtId="0" fontId="10" fillId="16" borderId="23" xfId="0" applyFont="1" applyFill="1" applyBorder="1"/>
    <xf numFmtId="165" fontId="8" fillId="16" borderId="20" xfId="0" applyNumberFormat="1" applyFont="1" applyFill="1" applyBorder="1" applyAlignment="1">
      <alignment horizontal="center"/>
    </xf>
    <xf numFmtId="0" fontId="19" fillId="17" borderId="10" xfId="0" applyFont="1" applyFill="1" applyBorder="1" applyAlignment="1">
      <alignment horizontal="center"/>
    </xf>
    <xf numFmtId="0" fontId="19" fillId="17" borderId="21" xfId="1" applyFont="1" applyFill="1" applyBorder="1" applyAlignment="1">
      <alignment horizontal="center" wrapText="1"/>
    </xf>
    <xf numFmtId="0" fontId="10" fillId="17" borderId="10" xfId="0" applyFont="1" applyFill="1" applyBorder="1"/>
    <xf numFmtId="165" fontId="8" fillId="17" borderId="10" xfId="0" applyNumberFormat="1" applyFont="1" applyFill="1" applyBorder="1" applyAlignment="1">
      <alignment horizontal="center"/>
    </xf>
    <xf numFmtId="0" fontId="0" fillId="0" borderId="10" xfId="0" applyBorder="1"/>
    <xf numFmtId="0" fontId="0" fillId="0" borderId="9" xfId="0" applyBorder="1"/>
    <xf numFmtId="0" fontId="0" fillId="17" borderId="9" xfId="0" applyFill="1" applyBorder="1"/>
    <xf numFmtId="0" fontId="10" fillId="17" borderId="23" xfId="0" applyFont="1" applyFill="1" applyBorder="1"/>
    <xf numFmtId="0" fontId="0" fillId="17" borderId="10" xfId="0" applyFill="1" applyBorder="1"/>
    <xf numFmtId="0" fontId="19" fillId="16" borderId="3" xfId="0" applyFont="1" applyFill="1" applyBorder="1" applyAlignment="1">
      <alignment horizontal="center" wrapText="1"/>
    </xf>
    <xf numFmtId="49" fontId="19" fillId="16" borderId="3" xfId="0" applyNumberFormat="1" applyFont="1" applyFill="1" applyBorder="1" applyAlignment="1">
      <alignment horizontal="center" wrapText="1"/>
    </xf>
    <xf numFmtId="165" fontId="19" fillId="16" borderId="3" xfId="0" applyNumberFormat="1" applyFont="1" applyFill="1" applyBorder="1" applyAlignment="1">
      <alignment horizontal="center" wrapText="1"/>
    </xf>
    <xf numFmtId="0" fontId="19" fillId="16" borderId="3" xfId="0" applyFont="1" applyFill="1" applyBorder="1" applyAlignment="1">
      <alignment horizontal="center"/>
    </xf>
    <xf numFmtId="0" fontId="19" fillId="16" borderId="3" xfId="1" applyFont="1" applyFill="1" applyBorder="1" applyAlignment="1">
      <alignment horizontal="center" wrapText="1"/>
    </xf>
    <xf numFmtId="49" fontId="19" fillId="16" borderId="3" xfId="1" applyNumberFormat="1" applyFont="1" applyFill="1" applyBorder="1" applyAlignment="1">
      <alignment horizontal="center" wrapText="1"/>
    </xf>
    <xf numFmtId="165" fontId="19" fillId="16" borderId="3" xfId="1" applyNumberFormat="1" applyFont="1" applyFill="1" applyBorder="1" applyAlignment="1">
      <alignment horizontal="center"/>
    </xf>
    <xf numFmtId="0" fontId="15" fillId="19" borderId="20" xfId="1" applyFont="1" applyFill="1" applyBorder="1" applyAlignment="1">
      <alignment wrapText="1"/>
    </xf>
    <xf numFmtId="49" fontId="15" fillId="19" borderId="21" xfId="1" applyNumberFormat="1" applyFont="1" applyFill="1" applyBorder="1" applyAlignment="1">
      <alignment horizontal="center" wrapText="1"/>
    </xf>
    <xf numFmtId="0" fontId="15" fillId="19" borderId="21" xfId="1" applyFont="1" applyFill="1" applyBorder="1" applyAlignment="1">
      <alignment horizontal="center" wrapText="1"/>
    </xf>
    <xf numFmtId="165" fontId="15" fillId="19" borderId="21" xfId="1" applyNumberFormat="1" applyFont="1" applyFill="1" applyBorder="1" applyAlignment="1">
      <alignment horizontal="center" wrapText="1"/>
    </xf>
    <xf numFmtId="165" fontId="15" fillId="19" borderId="20" xfId="1" applyNumberFormat="1" applyFont="1" applyFill="1" applyBorder="1" applyAlignment="1">
      <alignment horizontal="center" wrapText="1"/>
    </xf>
    <xf numFmtId="0" fontId="15" fillId="19" borderId="21" xfId="0" applyFont="1" applyFill="1" applyBorder="1" applyAlignment="1">
      <alignment horizontal="center" wrapText="1"/>
    </xf>
    <xf numFmtId="0" fontId="15" fillId="19" borderId="10" xfId="2" applyNumberFormat="1" applyFont="1" applyFill="1" applyBorder="1" applyAlignment="1">
      <alignment wrapText="1"/>
    </xf>
    <xf numFmtId="0" fontId="10" fillId="19" borderId="10" xfId="0" applyFont="1" applyFill="1" applyBorder="1"/>
    <xf numFmtId="0" fontId="15" fillId="19" borderId="10" xfId="0" applyFont="1" applyFill="1" applyBorder="1" applyAlignment="1">
      <alignment wrapText="1"/>
    </xf>
    <xf numFmtId="0" fontId="15" fillId="19" borderId="20" xfId="0" applyFont="1" applyFill="1" applyBorder="1" applyAlignment="1">
      <alignment wrapText="1"/>
    </xf>
    <xf numFmtId="165" fontId="15" fillId="19" borderId="21" xfId="0" applyNumberFormat="1" applyFont="1" applyFill="1" applyBorder="1" applyAlignment="1">
      <alignment horizontal="center" wrapText="1"/>
    </xf>
    <xf numFmtId="0" fontId="15" fillId="19" borderId="20" xfId="1" applyFont="1" applyFill="1" applyBorder="1" applyAlignment="1">
      <alignment horizontal="left" wrapText="1"/>
    </xf>
    <xf numFmtId="165" fontId="15" fillId="19" borderId="21" xfId="1" applyNumberFormat="1" applyFont="1" applyFill="1" applyBorder="1" applyAlignment="1">
      <alignment horizontal="center"/>
    </xf>
    <xf numFmtId="49" fontId="15" fillId="19" borderId="21" xfId="0" applyNumberFormat="1" applyFont="1" applyFill="1" applyBorder="1" applyAlignment="1">
      <alignment horizontal="center" wrapText="1"/>
    </xf>
    <xf numFmtId="0" fontId="15" fillId="19" borderId="20" xfId="0" applyFont="1" applyFill="1" applyBorder="1" applyAlignment="1">
      <alignment horizontal="center" wrapText="1"/>
    </xf>
    <xf numFmtId="165" fontId="15" fillId="19" borderId="20" xfId="0" applyNumberFormat="1" applyFont="1" applyFill="1" applyBorder="1" applyAlignment="1">
      <alignment horizontal="center" wrapText="1"/>
    </xf>
    <xf numFmtId="49" fontId="15" fillId="19" borderId="21" xfId="0" applyNumberFormat="1" applyFont="1" applyFill="1" applyBorder="1" applyAlignment="1">
      <alignment horizontal="center"/>
    </xf>
    <xf numFmtId="49" fontId="15" fillId="19" borderId="20" xfId="0" applyNumberFormat="1" applyFont="1" applyFill="1" applyBorder="1" applyAlignment="1">
      <alignment horizontal="center" wrapText="1"/>
    </xf>
    <xf numFmtId="0" fontId="18" fillId="0" borderId="20" xfId="0" applyFont="1" applyFill="1" applyBorder="1" applyAlignment="1">
      <alignment wrapText="1"/>
    </xf>
    <xf numFmtId="0" fontId="16" fillId="0" borderId="21" xfId="0" applyFont="1" applyFill="1" applyBorder="1" applyAlignment="1">
      <alignment horizontal="center" wrapText="1"/>
    </xf>
    <xf numFmtId="49" fontId="16" fillId="0" borderId="21" xfId="0" applyNumberFormat="1" applyFont="1" applyFill="1" applyBorder="1" applyAlignment="1">
      <alignment horizontal="center" wrapText="1"/>
    </xf>
    <xf numFmtId="49" fontId="16" fillId="0" borderId="21" xfId="1" applyNumberFormat="1" applyFont="1" applyFill="1" applyBorder="1" applyAlignment="1">
      <alignment horizontal="center" wrapText="1"/>
    </xf>
    <xf numFmtId="0" fontId="16" fillId="0" borderId="21" xfId="1" applyFont="1" applyFill="1" applyBorder="1" applyAlignment="1">
      <alignment horizontal="center" wrapText="1"/>
    </xf>
    <xf numFmtId="165" fontId="16" fillId="0" borderId="21" xfId="0" applyNumberFormat="1" applyFont="1" applyFill="1" applyBorder="1" applyAlignment="1">
      <alignment horizontal="center" wrapText="1"/>
    </xf>
    <xf numFmtId="0" fontId="1" fillId="0" borderId="17" xfId="0" applyFont="1" applyFill="1" applyBorder="1" applyAlignment="1">
      <alignment wrapText="1"/>
    </xf>
    <xf numFmtId="0" fontId="19" fillId="0" borderId="21" xfId="0" applyFont="1" applyBorder="1" applyAlignment="1">
      <alignment horizontal="center" wrapText="1"/>
    </xf>
    <xf numFmtId="0" fontId="24" fillId="0" borderId="17" xfId="0" applyFont="1" applyFill="1" applyBorder="1" applyAlignment="1">
      <alignment horizontal="left" wrapText="1" indent="2"/>
    </xf>
    <xf numFmtId="0" fontId="3" fillId="0" borderId="17" xfId="0" applyFont="1" applyFill="1" applyBorder="1"/>
    <xf numFmtId="165" fontId="1" fillId="0" borderId="17" xfId="0" applyNumberFormat="1" applyFont="1" applyFill="1" applyBorder="1"/>
    <xf numFmtId="0" fontId="5" fillId="9" borderId="17" xfId="0" applyFont="1" applyFill="1" applyBorder="1" applyAlignment="1">
      <alignment wrapText="1"/>
    </xf>
    <xf numFmtId="0" fontId="19" fillId="0" borderId="7" xfId="0" applyFont="1" applyBorder="1" applyAlignment="1">
      <alignment horizontal="center" wrapText="1"/>
    </xf>
    <xf numFmtId="0" fontId="20" fillId="18" borderId="20" xfId="0" applyNumberFormat="1" applyFont="1" applyFill="1" applyBorder="1" applyAlignment="1">
      <alignment wrapText="1"/>
    </xf>
    <xf numFmtId="0" fontId="18" fillId="18" borderId="21" xfId="0" applyNumberFormat="1" applyFont="1" applyFill="1" applyBorder="1" applyAlignment="1">
      <alignment wrapText="1"/>
    </xf>
    <xf numFmtId="0" fontId="20" fillId="18" borderId="21" xfId="0" applyNumberFormat="1" applyFont="1" applyFill="1" applyBorder="1" applyAlignment="1">
      <alignment wrapText="1"/>
    </xf>
    <xf numFmtId="0" fontId="16" fillId="5" borderId="21" xfId="0" applyFont="1" applyFill="1" applyBorder="1" applyAlignment="1">
      <alignment wrapText="1"/>
    </xf>
    <xf numFmtId="0" fontId="18" fillId="14" borderId="20" xfId="0" applyNumberFormat="1" applyFont="1" applyFill="1" applyBorder="1" applyAlignment="1">
      <alignment wrapText="1"/>
    </xf>
    <xf numFmtId="0" fontId="18" fillId="5" borderId="10" xfId="0" applyNumberFormat="1" applyFont="1" applyFill="1" applyBorder="1" applyAlignment="1">
      <alignment wrapText="1"/>
    </xf>
    <xf numFmtId="0" fontId="16" fillId="5" borderId="20" xfId="1" applyNumberFormat="1" applyFont="1" applyFill="1" applyBorder="1" applyAlignment="1">
      <alignment horizontal="left" wrapText="1"/>
    </xf>
    <xf numFmtId="0" fontId="20" fillId="18" borderId="21" xfId="2" applyNumberFormat="1" applyFont="1" applyFill="1" applyBorder="1" applyAlignment="1">
      <alignment wrapText="1"/>
    </xf>
    <xf numFmtId="0" fontId="1" fillId="0" borderId="17" xfId="0" applyFont="1" applyFill="1" applyBorder="1" applyAlignment="1">
      <alignment horizontal="left" wrapText="1" indent="1"/>
    </xf>
    <xf numFmtId="165" fontId="5" fillId="20" borderId="16" xfId="0" applyNumberFormat="1" applyFont="1" applyFill="1" applyBorder="1" applyAlignment="1">
      <alignment horizontal="right"/>
    </xf>
    <xf numFmtId="0" fontId="10" fillId="17" borderId="3" xfId="0" applyFont="1" applyFill="1" applyBorder="1" applyAlignment="1"/>
    <xf numFmtId="0" fontId="10" fillId="17" borderId="10" xfId="0" applyFont="1" applyFill="1" applyBorder="1" applyAlignment="1"/>
    <xf numFmtId="0" fontId="19" fillId="0" borderId="7" xfId="0" applyFont="1" applyBorder="1" applyAlignment="1">
      <alignment horizontal="center" wrapText="1"/>
    </xf>
    <xf numFmtId="0" fontId="20" fillId="18" borderId="20" xfId="1" applyNumberFormat="1" applyFont="1" applyFill="1" applyBorder="1" applyAlignment="1">
      <alignment horizontal="left"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4" fillId="0" borderId="8"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3" xfId="0" applyFont="1" applyFill="1" applyBorder="1" applyAlignment="1">
      <alignment horizontal="center"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4" fillId="0" borderId="1" xfId="0" applyFont="1" applyFill="1" applyBorder="1" applyAlignment="1">
      <alignment textRotation="90"/>
    </xf>
    <xf numFmtId="0" fontId="4" fillId="0" borderId="9" xfId="0" applyFont="1" applyFill="1" applyBorder="1"/>
    <xf numFmtId="0" fontId="4" fillId="0" borderId="9" xfId="0" applyFont="1" applyFill="1" applyBorder="1" applyAlignment="1">
      <alignment textRotation="90"/>
    </xf>
    <xf numFmtId="0" fontId="13" fillId="0" borderId="0" xfId="0" applyFont="1" applyFill="1" applyBorder="1" applyAlignment="1">
      <alignment horizontal="center" wrapText="1"/>
    </xf>
    <xf numFmtId="0" fontId="14" fillId="0" borderId="0" xfId="0" applyFont="1" applyFill="1" applyBorder="1" applyAlignment="1">
      <alignment horizontal="center" wrapText="1"/>
    </xf>
    <xf numFmtId="0" fontId="15" fillId="0" borderId="1" xfId="0" applyFont="1" applyFill="1" applyBorder="1" applyAlignment="1">
      <alignment horizontal="center" wrapText="1"/>
    </xf>
    <xf numFmtId="0" fontId="15" fillId="0" borderId="20" xfId="0" applyFont="1" applyFill="1" applyBorder="1" applyAlignment="1">
      <alignment horizontal="center" wrapText="1"/>
    </xf>
    <xf numFmtId="0" fontId="22" fillId="0" borderId="0" xfId="0" applyFont="1" applyAlignment="1">
      <alignment horizontal="center" wrapText="1"/>
    </xf>
    <xf numFmtId="0" fontId="0" fillId="0" borderId="0" xfId="0" applyAlignment="1"/>
    <xf numFmtId="0" fontId="14" fillId="0" borderId="0" xfId="0" applyFont="1" applyAlignment="1">
      <alignment horizontal="center" wrapText="1"/>
    </xf>
    <xf numFmtId="0" fontId="19" fillId="0" borderId="1" xfId="0" applyFont="1" applyBorder="1" applyAlignment="1">
      <alignment horizontal="center" wrapText="1"/>
    </xf>
    <xf numFmtId="0" fontId="19" fillId="0" borderId="20" xfId="0" applyFont="1" applyBorder="1" applyAlignment="1">
      <alignment horizontal="center" wrapText="1"/>
    </xf>
    <xf numFmtId="0" fontId="19" fillId="0" borderId="7" xfId="0" applyFont="1" applyBorder="1" applyAlignment="1">
      <alignment horizontal="center" wrapText="1"/>
    </xf>
    <xf numFmtId="0" fontId="19" fillId="0" borderId="21" xfId="0" applyFont="1" applyBorder="1" applyAlignment="1">
      <alignment horizontal="center" wrapText="1"/>
    </xf>
  </cellXfs>
  <cellStyles count="3">
    <cellStyle name="Обычный" xfId="0" builtinId="0"/>
    <cellStyle name="Обычный 2" xfId="1"/>
    <cellStyle name="Обычный 3" xfId="2"/>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2:GB72"/>
  <sheetViews>
    <sheetView view="pageBreakPreview" zoomScale="60" zoomScaleNormal="66" workbookViewId="0">
      <pane xSplit="3" ySplit="7" topLeftCell="CO8" activePane="bottomRight" state="frozen"/>
      <selection pane="topRight" activeCell="D1" sqref="D1"/>
      <selection pane="bottomLeft" activeCell="A8" sqref="A8"/>
      <selection pane="bottomRight" activeCell="CX2" sqref="CX2"/>
    </sheetView>
  </sheetViews>
  <sheetFormatPr defaultColWidth="9.140625"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hidden="1" customWidth="1"/>
    <col min="7" max="7" width="15" style="2" hidden="1" customWidth="1"/>
    <col min="8" max="8" width="13.42578125" style="2" hidden="1"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hidden="1" customWidth="1"/>
    <col min="16" max="17" width="13.140625" style="2" hidden="1" customWidth="1"/>
    <col min="18" max="18" width="11.7109375" style="2" hidden="1" customWidth="1"/>
    <col min="19" max="19" width="11.28515625" style="2" customWidth="1"/>
    <col min="20" max="20" width="12.85546875" style="2" hidden="1" customWidth="1"/>
    <col min="21" max="21" width="14.140625" style="2" hidden="1" customWidth="1"/>
    <col min="22" max="22" width="13.28515625" style="2" bestFit="1" customWidth="1"/>
    <col min="23" max="23" width="13.7109375" style="2" hidden="1" customWidth="1"/>
    <col min="24" max="24" width="13.140625" style="2" hidden="1" customWidth="1"/>
    <col min="25" max="25" width="15.7109375" style="2" customWidth="1"/>
    <col min="26" max="26" width="13.28515625" style="4" hidden="1" customWidth="1"/>
    <col min="27" max="27" width="14.42578125" style="2" customWidth="1"/>
    <col min="28" max="28" width="15.5703125" style="2" hidden="1" customWidth="1"/>
    <col min="29" max="29" width="15.5703125" style="2" customWidth="1"/>
    <col min="30" max="30" width="14.28515625" style="2" bestFit="1" customWidth="1"/>
    <col min="31" max="31" width="17.85546875" style="2" bestFit="1" customWidth="1"/>
    <col min="32" max="32" width="14.28515625" style="2" hidden="1" customWidth="1"/>
    <col min="33" max="33" width="17.28515625" style="2" hidden="1" customWidth="1"/>
    <col min="34" max="34" width="15.42578125" style="2" hidden="1" customWidth="1"/>
    <col min="35" max="35" width="15.5703125" style="2" hidden="1" customWidth="1"/>
    <col min="36" max="36" width="15.42578125" style="2" hidden="1" customWidth="1"/>
    <col min="37" max="37" width="16.140625" style="2" bestFit="1" customWidth="1"/>
    <col min="38" max="38" width="17.85546875" style="2" hidden="1" customWidth="1"/>
    <col min="39" max="47" width="19.140625" style="2" hidden="1" customWidth="1"/>
    <col min="48" max="48" width="18.42578125" style="2" customWidth="1"/>
    <col min="49" max="49" width="19" style="2" bestFit="1" customWidth="1"/>
    <col min="50" max="50" width="13.28515625" style="2" customWidth="1"/>
    <col min="51" max="51" width="16" style="2" hidden="1" customWidth="1"/>
    <col min="52" max="52" width="16" style="2" customWidth="1"/>
    <col min="53" max="54" width="16" style="2" hidden="1" customWidth="1"/>
    <col min="55" max="55" width="16" style="2" customWidth="1"/>
    <col min="56" max="58" width="16" style="2" hidden="1" customWidth="1"/>
    <col min="59" max="59" width="16" style="2" customWidth="1"/>
    <col min="60" max="60" width="17.28515625" style="2" hidden="1" customWidth="1"/>
    <col min="61" max="61" width="17.28515625" style="2" customWidth="1"/>
    <col min="62" max="63" width="17.28515625" style="2" hidden="1" customWidth="1"/>
    <col min="64" max="64" width="18.5703125" style="2" hidden="1" customWidth="1"/>
    <col min="65" max="70" width="19.140625" style="2" hidden="1" customWidth="1"/>
    <col min="71" max="71" width="20.85546875" style="2" hidden="1" customWidth="1"/>
    <col min="72" max="72" width="21.85546875" style="2" hidden="1" customWidth="1"/>
    <col min="73" max="73" width="18.42578125" style="2" customWidth="1"/>
    <col min="74" max="74" width="17.28515625" style="2" customWidth="1"/>
    <col min="75" max="76" width="16.7109375" style="2" hidden="1" customWidth="1"/>
    <col min="77" max="77" width="15.42578125" style="2" customWidth="1"/>
    <col min="78" max="78" width="14.85546875" style="2" customWidth="1"/>
    <col min="79" max="79" width="15.42578125" style="2" hidden="1" customWidth="1"/>
    <col min="80" max="80" width="12.7109375" style="2" hidden="1" customWidth="1"/>
    <col min="81" max="81" width="12.140625" style="2" hidden="1" customWidth="1"/>
    <col min="82" max="83" width="14.42578125" style="2" hidden="1" customWidth="1"/>
    <col min="84" max="84" width="13.85546875" style="2" hidden="1" customWidth="1"/>
    <col min="85" max="87" width="14" style="2" hidden="1" customWidth="1"/>
    <col min="88" max="88" width="16.85546875" style="2" hidden="1" customWidth="1"/>
    <col min="89" max="90" width="14" style="2" customWidth="1"/>
    <col min="91" max="92" width="15.140625" style="2" hidden="1" customWidth="1"/>
    <col min="93" max="93" width="17.85546875" style="2" bestFit="1" customWidth="1"/>
    <col min="94" max="94" width="10.85546875" style="2" hidden="1" customWidth="1"/>
    <col min="95" max="95" width="15.85546875" style="2" hidden="1" customWidth="1"/>
    <col min="96" max="96" width="14" style="2" customWidth="1"/>
    <col min="97" max="99" width="14" style="2" hidden="1" customWidth="1"/>
    <col min="100" max="100" width="18.28515625" style="2" hidden="1" customWidth="1"/>
    <col min="101" max="101" width="19.7109375" style="2" customWidth="1"/>
    <col min="102" max="102" width="16" style="2" customWidth="1"/>
    <col min="103" max="103" width="16" style="2" hidden="1" customWidth="1"/>
    <col min="104" max="104" width="18.28515625" style="2" bestFit="1" customWidth="1"/>
    <col min="105" max="106" width="15.7109375" style="2" hidden="1" customWidth="1"/>
    <col min="107" max="107" width="15.7109375" style="2" customWidth="1"/>
    <col min="108" max="112" width="15.7109375" style="2" hidden="1" customWidth="1"/>
    <col min="113" max="114" width="10.85546875" style="2" hidden="1" customWidth="1"/>
    <col min="115" max="116" width="21.85546875" style="2" hidden="1" customWidth="1"/>
    <col min="117" max="118" width="16.5703125" style="2" hidden="1" customWidth="1"/>
    <col min="119" max="119" width="14.28515625" style="2" hidden="1" customWidth="1"/>
    <col min="120" max="120" width="16.5703125" style="2" customWidth="1"/>
    <col min="121" max="121" width="18" style="2" hidden="1" customWidth="1"/>
    <col min="122" max="122" width="14.42578125" style="2" hidden="1" customWidth="1"/>
    <col min="123" max="123" width="15.28515625" style="2" customWidth="1"/>
    <col min="124" max="124" width="17.42578125" style="2" hidden="1" customWidth="1"/>
    <col min="125" max="125" width="16" style="2" hidden="1" customWidth="1"/>
    <col min="126" max="126" width="13.7109375" style="2" customWidth="1"/>
    <col min="127" max="127" width="13.28515625" style="2" customWidth="1"/>
    <col min="128" max="128" width="16.28515625" style="2" hidden="1" customWidth="1"/>
    <col min="129" max="129" width="13.28515625" style="2" hidden="1" customWidth="1"/>
    <col min="130" max="130" width="16.5703125" style="2" hidden="1" customWidth="1"/>
    <col min="131" max="136" width="13.28515625" style="2" hidden="1" customWidth="1"/>
    <col min="137" max="137" width="17.85546875" style="2" hidden="1" customWidth="1"/>
    <col min="138" max="138" width="16" style="2" hidden="1" customWidth="1"/>
    <col min="139" max="139" width="15.42578125" style="2" hidden="1" customWidth="1"/>
    <col min="140" max="142" width="13.28515625" style="2" hidden="1" customWidth="1"/>
    <col min="143" max="143" width="14.5703125" style="2" hidden="1" customWidth="1"/>
    <col min="144" max="144" width="13.28515625" style="2" customWidth="1"/>
    <col min="145" max="145" width="13.85546875" style="2" customWidth="1"/>
    <col min="146" max="150" width="13.85546875" style="2" hidden="1" customWidth="1"/>
    <col min="151" max="151" width="15.5703125" style="2" hidden="1" customWidth="1"/>
    <col min="152" max="159" width="13.85546875" style="2" hidden="1" customWidth="1"/>
    <col min="160" max="160" width="13.85546875" style="2" customWidth="1"/>
    <col min="161" max="162" width="13.85546875" style="2" hidden="1" customWidth="1"/>
    <col min="163" max="164" width="13.85546875" style="2" customWidth="1"/>
    <col min="165" max="165" width="13.85546875" style="2" hidden="1" customWidth="1"/>
    <col min="166" max="166" width="16.5703125" style="2" customWidth="1"/>
    <col min="167" max="168" width="13.85546875" style="2" hidden="1" customWidth="1"/>
    <col min="169" max="169" width="17.7109375" style="2" hidden="1" customWidth="1"/>
    <col min="170" max="170" width="16.85546875" style="2" hidden="1" customWidth="1"/>
    <col min="171" max="171" width="16.42578125" style="2" hidden="1" customWidth="1"/>
    <col min="172" max="172" width="17.42578125" style="2" hidden="1" customWidth="1"/>
    <col min="173" max="173" width="16.28515625" style="2" bestFit="1" customWidth="1"/>
    <col min="174" max="174" width="17.140625" style="2" hidden="1" customWidth="1"/>
    <col min="175" max="175" width="15.5703125" style="2" hidden="1" customWidth="1"/>
    <col min="176" max="176" width="14.28515625" style="2" hidden="1" customWidth="1"/>
    <col min="177" max="177" width="14.7109375" style="2" hidden="1" customWidth="1"/>
    <col min="178" max="178" width="17.85546875" style="2" bestFit="1" customWidth="1"/>
    <col min="179" max="179" width="16.28515625" style="2" hidden="1" customWidth="1"/>
    <col min="180" max="180" width="17.7109375" style="2" customWidth="1"/>
    <col min="181" max="181" width="15.28515625" style="2" customWidth="1"/>
    <col min="182" max="182" width="15.28515625" style="2" hidden="1" customWidth="1"/>
    <col min="183" max="183" width="19.7109375" style="2" hidden="1" customWidth="1"/>
    <col min="184" max="184" width="16.7109375" style="2" bestFit="1" customWidth="1"/>
    <col min="185" max="16384" width="9.140625" style="2"/>
  </cols>
  <sheetData>
    <row r="2" spans="1:184" ht="18">
      <c r="D2" s="95" t="s">
        <v>459</v>
      </c>
      <c r="E2"/>
      <c r="F2"/>
      <c r="G2"/>
      <c r="H2"/>
      <c r="I2"/>
      <c r="J2"/>
      <c r="K2"/>
      <c r="L2"/>
    </row>
    <row r="4" spans="1:184" ht="13.5" thickBot="1"/>
    <row r="5" spans="1:184" ht="16.5" thickBot="1">
      <c r="A5" s="309" t="s">
        <v>0</v>
      </c>
      <c r="B5" s="309" t="s">
        <v>1</v>
      </c>
      <c r="C5" s="291" t="s">
        <v>2</v>
      </c>
      <c r="D5" s="291" t="s">
        <v>3</v>
      </c>
      <c r="E5" s="291" t="s">
        <v>4</v>
      </c>
      <c r="F5" s="291" t="s">
        <v>5</v>
      </c>
      <c r="G5" s="303" t="s">
        <v>6</v>
      </c>
      <c r="H5" s="305"/>
      <c r="I5" s="291" t="s">
        <v>7</v>
      </c>
      <c r="J5" s="291" t="s">
        <v>8</v>
      </c>
      <c r="K5" s="291" t="s">
        <v>9</v>
      </c>
      <c r="L5" s="303" t="s">
        <v>6</v>
      </c>
      <c r="M5" s="304"/>
      <c r="N5" s="304"/>
      <c r="O5" s="291" t="s">
        <v>10</v>
      </c>
      <c r="P5" s="303" t="s">
        <v>11</v>
      </c>
      <c r="Q5" s="304"/>
      <c r="R5" s="305"/>
      <c r="S5" s="291" t="s">
        <v>12</v>
      </c>
      <c r="T5" s="306" t="s">
        <v>6</v>
      </c>
      <c r="U5" s="307"/>
      <c r="V5" s="307"/>
      <c r="W5" s="307"/>
      <c r="X5" s="307"/>
      <c r="Y5" s="308"/>
      <c r="Z5" s="291" t="s">
        <v>13</v>
      </c>
      <c r="AA5" s="291" t="s">
        <v>14</v>
      </c>
      <c r="AB5" s="293" t="s">
        <v>11</v>
      </c>
      <c r="AC5" s="294"/>
      <c r="AD5" s="294"/>
      <c r="AE5" s="294"/>
      <c r="AF5" s="294"/>
      <c r="AG5" s="294"/>
      <c r="AH5" s="294"/>
      <c r="AI5" s="294"/>
      <c r="AJ5" s="294"/>
      <c r="AK5" s="294"/>
      <c r="AL5" s="294"/>
      <c r="AM5" s="294"/>
      <c r="AN5" s="294"/>
      <c r="AO5" s="294"/>
      <c r="AP5" s="294"/>
      <c r="AQ5" s="294"/>
      <c r="AR5" s="294"/>
      <c r="AS5" s="294"/>
      <c r="AT5" s="294"/>
      <c r="AU5" s="294"/>
      <c r="AV5" s="294"/>
      <c r="AW5" s="295"/>
      <c r="AX5" s="291" t="s">
        <v>15</v>
      </c>
      <c r="AY5" s="293" t="s">
        <v>6</v>
      </c>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1" t="s">
        <v>16</v>
      </c>
      <c r="CA5" s="291" t="s">
        <v>17</v>
      </c>
      <c r="CB5" s="24"/>
      <c r="CC5" s="24"/>
      <c r="CD5" s="24"/>
      <c r="CE5" s="24"/>
      <c r="CF5" s="24"/>
      <c r="CG5" s="291" t="s">
        <v>18</v>
      </c>
      <c r="CH5" s="301" t="s">
        <v>19</v>
      </c>
      <c r="CI5" s="306" t="s">
        <v>6</v>
      </c>
      <c r="CJ5" s="307"/>
      <c r="CK5" s="301" t="s">
        <v>20</v>
      </c>
      <c r="CL5" s="301" t="s">
        <v>21</v>
      </c>
      <c r="CM5" s="303" t="s">
        <v>6</v>
      </c>
      <c r="CN5" s="304"/>
      <c r="CO5" s="304"/>
      <c r="CP5" s="304"/>
      <c r="CQ5" s="305"/>
      <c r="CR5" s="291" t="s">
        <v>22</v>
      </c>
      <c r="CS5" s="293" t="s">
        <v>6</v>
      </c>
      <c r="CT5" s="294"/>
      <c r="CU5" s="294"/>
      <c r="CV5" s="294"/>
      <c r="CW5" s="294"/>
      <c r="CX5" s="294"/>
      <c r="CY5" s="295"/>
      <c r="CZ5" s="291" t="s">
        <v>5</v>
      </c>
      <c r="DA5" s="293" t="s">
        <v>6</v>
      </c>
      <c r="DB5" s="294"/>
      <c r="DC5" s="294"/>
      <c r="DD5" s="294"/>
      <c r="DE5" s="294"/>
      <c r="DF5" s="294"/>
      <c r="DG5" s="294"/>
      <c r="DH5" s="294"/>
      <c r="DI5" s="294"/>
      <c r="DJ5" s="294"/>
      <c r="DK5" s="294"/>
      <c r="DL5" s="294"/>
      <c r="DM5" s="294"/>
      <c r="DN5" s="294"/>
      <c r="DO5" s="294"/>
      <c r="DP5" s="294"/>
      <c r="DQ5" s="294"/>
      <c r="DR5" s="294"/>
      <c r="DS5" s="294"/>
      <c r="DT5" s="294"/>
      <c r="DU5" s="295"/>
      <c r="DV5" s="291" t="s">
        <v>23</v>
      </c>
      <c r="DW5" s="291" t="s">
        <v>24</v>
      </c>
      <c r="DX5" s="298" t="s">
        <v>6</v>
      </c>
      <c r="DY5" s="299"/>
      <c r="DZ5" s="299"/>
      <c r="EA5" s="299"/>
      <c r="EB5" s="299"/>
      <c r="EC5" s="299"/>
      <c r="ED5" s="299"/>
      <c r="EE5" s="299"/>
      <c r="EF5" s="299"/>
      <c r="EG5" s="299"/>
      <c r="EH5" s="299"/>
      <c r="EI5" s="299"/>
      <c r="EJ5" s="299"/>
      <c r="EK5" s="299"/>
      <c r="EL5" s="299"/>
      <c r="EM5" s="299"/>
      <c r="EN5" s="300"/>
      <c r="EO5" s="291" t="s">
        <v>25</v>
      </c>
      <c r="EP5" s="293" t="s">
        <v>26</v>
      </c>
      <c r="EQ5" s="294"/>
      <c r="ER5" s="294"/>
      <c r="ES5" s="294"/>
      <c r="ET5" s="294"/>
      <c r="EU5" s="294"/>
      <c r="EV5" s="294"/>
      <c r="EW5" s="294"/>
      <c r="EX5" s="294"/>
      <c r="EY5" s="294"/>
      <c r="EZ5" s="294"/>
      <c r="FA5" s="294"/>
      <c r="FB5" s="294"/>
      <c r="FC5" s="294"/>
      <c r="FD5" s="294"/>
      <c r="FE5" s="294"/>
      <c r="FF5" s="294"/>
      <c r="FG5" s="294"/>
      <c r="FH5" s="294"/>
      <c r="FI5" s="294"/>
      <c r="FJ5" s="294"/>
      <c r="FK5" s="294"/>
      <c r="FL5" s="294"/>
      <c r="FM5" s="294"/>
      <c r="FN5" s="294"/>
      <c r="FO5" s="294"/>
      <c r="FP5" s="294"/>
      <c r="FQ5" s="294"/>
      <c r="FR5" s="294"/>
      <c r="FS5" s="294"/>
      <c r="FT5" s="294"/>
      <c r="FU5" s="294"/>
      <c r="FV5" s="294"/>
      <c r="FW5" s="294"/>
      <c r="FX5" s="294"/>
      <c r="FY5" s="294"/>
      <c r="FZ5" s="295"/>
      <c r="GA5" s="291" t="s">
        <v>27</v>
      </c>
      <c r="GB5" s="296" t="s">
        <v>28</v>
      </c>
    </row>
    <row r="6" spans="1:184" ht="174" thickBot="1">
      <c r="A6" s="310"/>
      <c r="B6" s="311"/>
      <c r="C6" s="292"/>
      <c r="D6" s="292"/>
      <c r="E6" s="292"/>
      <c r="F6" s="292"/>
      <c r="G6" s="25" t="s">
        <v>29</v>
      </c>
      <c r="H6" s="25" t="s">
        <v>30</v>
      </c>
      <c r="I6" s="292"/>
      <c r="J6" s="292"/>
      <c r="K6" s="292"/>
      <c r="L6" s="70" t="s">
        <v>31</v>
      </c>
      <c r="M6" s="70" t="s">
        <v>32</v>
      </c>
      <c r="N6" s="70" t="s">
        <v>33</v>
      </c>
      <c r="O6" s="292"/>
      <c r="P6" s="70" t="s">
        <v>34</v>
      </c>
      <c r="Q6" s="70" t="s">
        <v>236</v>
      </c>
      <c r="R6" s="70" t="s">
        <v>235</v>
      </c>
      <c r="S6" s="292"/>
      <c r="T6" s="27" t="s">
        <v>35</v>
      </c>
      <c r="U6" s="28" t="s">
        <v>36</v>
      </c>
      <c r="V6" s="29" t="s">
        <v>37</v>
      </c>
      <c r="W6" s="28" t="s">
        <v>38</v>
      </c>
      <c r="X6" s="69" t="s">
        <v>39</v>
      </c>
      <c r="Y6" s="25" t="s">
        <v>40</v>
      </c>
      <c r="Z6" s="292"/>
      <c r="AA6" s="292"/>
      <c r="AB6" s="69" t="s">
        <v>41</v>
      </c>
      <c r="AC6" s="69" t="s">
        <v>237</v>
      </c>
      <c r="AD6" s="69" t="s">
        <v>42</v>
      </c>
      <c r="AE6" s="69" t="s">
        <v>43</v>
      </c>
      <c r="AF6" s="69" t="s">
        <v>44</v>
      </c>
      <c r="AG6" s="69" t="s">
        <v>45</v>
      </c>
      <c r="AH6" s="69" t="s">
        <v>46</v>
      </c>
      <c r="AI6" s="69" t="s">
        <v>47</v>
      </c>
      <c r="AJ6" s="69" t="s">
        <v>48</v>
      </c>
      <c r="AK6" s="69" t="s">
        <v>49</v>
      </c>
      <c r="AL6" s="69" t="s">
        <v>217</v>
      </c>
      <c r="AM6" s="31" t="s">
        <v>50</v>
      </c>
      <c r="AN6" s="32" t="s">
        <v>51</v>
      </c>
      <c r="AO6" s="32" t="s">
        <v>52</v>
      </c>
      <c r="AP6" s="32" t="s">
        <v>53</v>
      </c>
      <c r="AQ6" s="32" t="s">
        <v>54</v>
      </c>
      <c r="AR6" s="32" t="s">
        <v>55</v>
      </c>
      <c r="AS6" s="32" t="s">
        <v>56</v>
      </c>
      <c r="AT6" s="32" t="s">
        <v>57</v>
      </c>
      <c r="AU6" s="32" t="s">
        <v>58</v>
      </c>
      <c r="AV6" s="69" t="s">
        <v>59</v>
      </c>
      <c r="AW6" s="69" t="s">
        <v>60</v>
      </c>
      <c r="AX6" s="292"/>
      <c r="AY6" s="70" t="s">
        <v>61</v>
      </c>
      <c r="AZ6" s="70" t="s">
        <v>62</v>
      </c>
      <c r="BA6" s="70" t="s">
        <v>63</v>
      </c>
      <c r="BB6" s="70" t="s">
        <v>64</v>
      </c>
      <c r="BC6" s="70" t="s">
        <v>65</v>
      </c>
      <c r="BD6" s="70" t="s">
        <v>66</v>
      </c>
      <c r="BE6" s="70" t="s">
        <v>67</v>
      </c>
      <c r="BF6" s="70" t="s">
        <v>68</v>
      </c>
      <c r="BG6" s="70" t="s">
        <v>69</v>
      </c>
      <c r="BH6" s="70" t="s">
        <v>70</v>
      </c>
      <c r="BI6" s="70" t="s">
        <v>71</v>
      </c>
      <c r="BJ6" s="70" t="s">
        <v>72</v>
      </c>
      <c r="BK6" s="70" t="s">
        <v>218</v>
      </c>
      <c r="BL6" s="70" t="s">
        <v>73</v>
      </c>
      <c r="BM6" s="70" t="s">
        <v>74</v>
      </c>
      <c r="BN6" s="33" t="s">
        <v>75</v>
      </c>
      <c r="BO6" s="34" t="s">
        <v>76</v>
      </c>
      <c r="BP6" s="34" t="s">
        <v>77</v>
      </c>
      <c r="BQ6" s="34" t="s">
        <v>78</v>
      </c>
      <c r="BR6" s="69" t="s">
        <v>79</v>
      </c>
      <c r="BS6" s="70" t="s">
        <v>80</v>
      </c>
      <c r="BT6" s="70" t="s">
        <v>81</v>
      </c>
      <c r="BU6" s="70" t="s">
        <v>82</v>
      </c>
      <c r="BV6" s="70" t="s">
        <v>83</v>
      </c>
      <c r="BW6" s="70" t="s">
        <v>84</v>
      </c>
      <c r="BX6" s="70" t="s">
        <v>85</v>
      </c>
      <c r="BY6" s="70" t="s">
        <v>30</v>
      </c>
      <c r="BZ6" s="292"/>
      <c r="CA6" s="292"/>
      <c r="CB6" s="35" t="s">
        <v>86</v>
      </c>
      <c r="CC6" s="70" t="s">
        <v>87</v>
      </c>
      <c r="CD6" s="70" t="s">
        <v>88</v>
      </c>
      <c r="CE6" s="70" t="s">
        <v>89</v>
      </c>
      <c r="CF6" s="70" t="s">
        <v>90</v>
      </c>
      <c r="CG6" s="292"/>
      <c r="CH6" s="302"/>
      <c r="CI6" s="69" t="s">
        <v>91</v>
      </c>
      <c r="CJ6" s="69" t="s">
        <v>92</v>
      </c>
      <c r="CK6" s="302"/>
      <c r="CL6" s="302"/>
      <c r="CM6" s="70" t="s">
        <v>93</v>
      </c>
      <c r="CN6" s="70" t="s">
        <v>94</v>
      </c>
      <c r="CO6" s="70" t="s">
        <v>95</v>
      </c>
      <c r="CP6" s="70" t="s">
        <v>96</v>
      </c>
      <c r="CQ6" s="70" t="s">
        <v>97</v>
      </c>
      <c r="CR6" s="292"/>
      <c r="CS6" s="66" t="s">
        <v>98</v>
      </c>
      <c r="CT6" s="70" t="s">
        <v>99</v>
      </c>
      <c r="CU6" s="70" t="s">
        <v>100</v>
      </c>
      <c r="CV6" s="70" t="s">
        <v>101</v>
      </c>
      <c r="CW6" s="66" t="s">
        <v>102</v>
      </c>
      <c r="CX6" s="70" t="s">
        <v>103</v>
      </c>
      <c r="CY6" s="66" t="s">
        <v>104</v>
      </c>
      <c r="CZ6" s="292"/>
      <c r="DA6" s="67" t="s">
        <v>105</v>
      </c>
      <c r="DB6" s="70" t="s">
        <v>106</v>
      </c>
      <c r="DC6" s="70" t="s">
        <v>107</v>
      </c>
      <c r="DD6" s="70" t="s">
        <v>108</v>
      </c>
      <c r="DE6" s="70" t="s">
        <v>109</v>
      </c>
      <c r="DF6" s="70" t="s">
        <v>110</v>
      </c>
      <c r="DG6" s="70" t="s">
        <v>111</v>
      </c>
      <c r="DH6" s="67" t="s">
        <v>112</v>
      </c>
      <c r="DI6" s="70" t="s">
        <v>113</v>
      </c>
      <c r="DJ6" s="70" t="s">
        <v>114</v>
      </c>
      <c r="DK6" s="67" t="s">
        <v>115</v>
      </c>
      <c r="DL6" s="67" t="s">
        <v>116</v>
      </c>
      <c r="DM6" s="70" t="s">
        <v>117</v>
      </c>
      <c r="DN6" s="70" t="s">
        <v>118</v>
      </c>
      <c r="DO6" s="70" t="s">
        <v>119</v>
      </c>
      <c r="DP6" s="67" t="s">
        <v>120</v>
      </c>
      <c r="DQ6" s="70" t="s">
        <v>121</v>
      </c>
      <c r="DR6" s="70" t="s">
        <v>122</v>
      </c>
      <c r="DS6" s="70" t="s">
        <v>123</v>
      </c>
      <c r="DT6" s="70" t="s">
        <v>124</v>
      </c>
      <c r="DU6" s="70" t="s">
        <v>30</v>
      </c>
      <c r="DV6" s="292"/>
      <c r="DW6" s="292"/>
      <c r="DX6" s="70" t="s">
        <v>125</v>
      </c>
      <c r="DY6" s="70" t="s">
        <v>126</v>
      </c>
      <c r="DZ6" s="70" t="s">
        <v>127</v>
      </c>
      <c r="EA6" s="70" t="s">
        <v>128</v>
      </c>
      <c r="EB6" s="70" t="s">
        <v>129</v>
      </c>
      <c r="EC6" s="70" t="s">
        <v>130</v>
      </c>
      <c r="ED6" s="70" t="s">
        <v>131</v>
      </c>
      <c r="EE6" s="70" t="s">
        <v>132</v>
      </c>
      <c r="EF6" s="70" t="s">
        <v>133</v>
      </c>
      <c r="EG6" s="70" t="s">
        <v>134</v>
      </c>
      <c r="EH6" s="70" t="s">
        <v>135</v>
      </c>
      <c r="EI6" s="70" t="s">
        <v>136</v>
      </c>
      <c r="EJ6" s="70" t="s">
        <v>137</v>
      </c>
      <c r="EK6" s="70" t="s">
        <v>138</v>
      </c>
      <c r="EL6" s="70" t="s">
        <v>139</v>
      </c>
      <c r="EM6" s="70" t="s">
        <v>140</v>
      </c>
      <c r="EN6" s="70" t="s">
        <v>141</v>
      </c>
      <c r="EO6" s="292"/>
      <c r="EP6" s="70" t="s">
        <v>142</v>
      </c>
      <c r="EQ6" s="34" t="s">
        <v>143</v>
      </c>
      <c r="ER6" s="34" t="s">
        <v>144</v>
      </c>
      <c r="ES6" s="34" t="s">
        <v>145</v>
      </c>
      <c r="ET6" s="34" t="s">
        <v>146</v>
      </c>
      <c r="EU6" s="34" t="s">
        <v>147</v>
      </c>
      <c r="EV6" s="34" t="s">
        <v>148</v>
      </c>
      <c r="EW6" s="34" t="s">
        <v>149</v>
      </c>
      <c r="EX6" s="34" t="s">
        <v>150</v>
      </c>
      <c r="EY6" s="34" t="s">
        <v>151</v>
      </c>
      <c r="EZ6" s="34" t="s">
        <v>152</v>
      </c>
      <c r="FA6" s="34" t="s">
        <v>153</v>
      </c>
      <c r="FB6" s="34" t="s">
        <v>154</v>
      </c>
      <c r="FC6" s="70" t="s">
        <v>155</v>
      </c>
      <c r="FD6" s="70" t="s">
        <v>156</v>
      </c>
      <c r="FE6" s="70" t="s">
        <v>157</v>
      </c>
      <c r="FF6" s="70" t="s">
        <v>158</v>
      </c>
      <c r="FG6" s="67" t="s">
        <v>159</v>
      </c>
      <c r="FH6" s="70" t="s">
        <v>160</v>
      </c>
      <c r="FI6" s="70" t="s">
        <v>161</v>
      </c>
      <c r="FJ6" s="70" t="s">
        <v>162</v>
      </c>
      <c r="FK6" s="70" t="s">
        <v>163</v>
      </c>
      <c r="FL6" s="70" t="s">
        <v>164</v>
      </c>
      <c r="FM6" s="70" t="s">
        <v>165</v>
      </c>
      <c r="FN6" s="70" t="s">
        <v>166</v>
      </c>
      <c r="FO6" s="70" t="s">
        <v>167</v>
      </c>
      <c r="FP6" s="70" t="s">
        <v>168</v>
      </c>
      <c r="FQ6" s="70" t="s">
        <v>169</v>
      </c>
      <c r="FR6" s="70" t="s">
        <v>170</v>
      </c>
      <c r="FS6" s="70" t="s">
        <v>171</v>
      </c>
      <c r="FT6" s="70" t="s">
        <v>172</v>
      </c>
      <c r="FU6" s="70" t="s">
        <v>173</v>
      </c>
      <c r="FV6" s="70" t="s">
        <v>174</v>
      </c>
      <c r="FW6" s="67" t="s">
        <v>175</v>
      </c>
      <c r="FX6" s="67" t="s">
        <v>176</v>
      </c>
      <c r="FY6" s="70" t="s">
        <v>177</v>
      </c>
      <c r="FZ6" s="70" t="s">
        <v>178</v>
      </c>
      <c r="GA6" s="292"/>
      <c r="GB6" s="297"/>
    </row>
    <row r="7" spans="1:184" ht="15.75">
      <c r="A7" s="78"/>
      <c r="B7" s="78"/>
      <c r="C7" s="79" t="s">
        <v>179</v>
      </c>
      <c r="D7" s="80">
        <v>210</v>
      </c>
      <c r="E7" s="81">
        <v>211</v>
      </c>
      <c r="F7" s="80">
        <v>212</v>
      </c>
      <c r="G7" s="82">
        <v>212</v>
      </c>
      <c r="H7" s="83">
        <v>212</v>
      </c>
      <c r="I7" s="84">
        <v>213</v>
      </c>
      <c r="J7" s="85">
        <v>220</v>
      </c>
      <c r="K7" s="80">
        <v>221</v>
      </c>
      <c r="L7" s="16">
        <v>221</v>
      </c>
      <c r="M7" s="16">
        <v>221</v>
      </c>
      <c r="N7" s="16">
        <v>221</v>
      </c>
      <c r="O7" s="80">
        <v>222</v>
      </c>
      <c r="P7" s="16">
        <v>222</v>
      </c>
      <c r="Q7" s="16">
        <v>222</v>
      </c>
      <c r="R7" s="16">
        <v>222</v>
      </c>
      <c r="S7" s="80">
        <v>223</v>
      </c>
      <c r="T7" s="71">
        <v>223</v>
      </c>
      <c r="U7" s="71">
        <v>223</v>
      </c>
      <c r="V7" s="86">
        <v>223</v>
      </c>
      <c r="W7" s="16">
        <v>223</v>
      </c>
      <c r="X7" s="16">
        <v>223</v>
      </c>
      <c r="Y7" s="16">
        <v>223</v>
      </c>
      <c r="Z7" s="85">
        <v>224</v>
      </c>
      <c r="AA7" s="85">
        <v>225</v>
      </c>
      <c r="AB7" s="16">
        <v>225</v>
      </c>
      <c r="AC7" s="16">
        <v>225</v>
      </c>
      <c r="AD7" s="16">
        <v>225</v>
      </c>
      <c r="AE7" s="16">
        <v>225</v>
      </c>
      <c r="AF7" s="16">
        <v>225</v>
      </c>
      <c r="AG7" s="16">
        <v>225</v>
      </c>
      <c r="AH7" s="16">
        <v>225</v>
      </c>
      <c r="AI7" s="16">
        <v>225</v>
      </c>
      <c r="AJ7" s="16">
        <v>225</v>
      </c>
      <c r="AK7" s="16">
        <v>225</v>
      </c>
      <c r="AL7" s="16">
        <v>225</v>
      </c>
      <c r="AM7" s="16">
        <v>225</v>
      </c>
      <c r="AN7" s="16"/>
      <c r="AO7" s="16"/>
      <c r="AP7" s="16"/>
      <c r="AQ7" s="16"/>
      <c r="AR7" s="16"/>
      <c r="AS7" s="16"/>
      <c r="AT7" s="16"/>
      <c r="AU7" s="16"/>
      <c r="AV7" s="16">
        <v>225</v>
      </c>
      <c r="AW7" s="16">
        <v>225</v>
      </c>
      <c r="AX7" s="80">
        <v>226</v>
      </c>
      <c r="AY7" s="16">
        <v>226</v>
      </c>
      <c r="AZ7" s="16">
        <v>226</v>
      </c>
      <c r="BA7" s="16">
        <v>226</v>
      </c>
      <c r="BB7" s="16">
        <v>226</v>
      </c>
      <c r="BC7" s="16">
        <v>226</v>
      </c>
      <c r="BD7" s="16">
        <v>226</v>
      </c>
      <c r="BE7" s="16">
        <v>226</v>
      </c>
      <c r="BF7" s="16">
        <v>226</v>
      </c>
      <c r="BG7" s="16">
        <v>226</v>
      </c>
      <c r="BH7" s="16">
        <v>226</v>
      </c>
      <c r="BI7" s="16">
        <v>226</v>
      </c>
      <c r="BJ7" s="16">
        <v>226</v>
      </c>
      <c r="BK7" s="16">
        <v>226</v>
      </c>
      <c r="BL7" s="16">
        <v>226</v>
      </c>
      <c r="BM7" s="16">
        <v>226</v>
      </c>
      <c r="BN7" s="16">
        <v>226</v>
      </c>
      <c r="BO7" s="16"/>
      <c r="BP7" s="16"/>
      <c r="BQ7" s="16"/>
      <c r="BR7" s="16">
        <v>226</v>
      </c>
      <c r="BS7" s="16">
        <v>226</v>
      </c>
      <c r="BT7" s="16">
        <v>226</v>
      </c>
      <c r="BU7" s="16">
        <v>226</v>
      </c>
      <c r="BV7" s="16">
        <v>226</v>
      </c>
      <c r="BW7" s="16">
        <v>226</v>
      </c>
      <c r="BX7" s="16">
        <v>226</v>
      </c>
      <c r="BY7" s="16">
        <v>226</v>
      </c>
      <c r="BZ7" s="80">
        <v>227</v>
      </c>
      <c r="CA7" s="80">
        <v>228</v>
      </c>
      <c r="CB7" s="71">
        <v>228</v>
      </c>
      <c r="CC7" s="71">
        <v>228</v>
      </c>
      <c r="CD7" s="71">
        <v>228</v>
      </c>
      <c r="CE7" s="71">
        <v>228</v>
      </c>
      <c r="CF7" s="71">
        <v>228</v>
      </c>
      <c r="CG7" s="80">
        <v>230</v>
      </c>
      <c r="CH7" s="80">
        <v>240</v>
      </c>
      <c r="CI7" s="16">
        <v>241</v>
      </c>
      <c r="CJ7" s="16">
        <v>246</v>
      </c>
      <c r="CK7" s="80">
        <v>250</v>
      </c>
      <c r="CL7" s="16">
        <v>251</v>
      </c>
      <c r="CM7" s="16">
        <v>251</v>
      </c>
      <c r="CN7" s="16">
        <v>251</v>
      </c>
      <c r="CO7" s="16">
        <v>251</v>
      </c>
      <c r="CP7" s="16">
        <v>251</v>
      </c>
      <c r="CQ7" s="16">
        <v>251</v>
      </c>
      <c r="CR7" s="80">
        <v>260</v>
      </c>
      <c r="CS7" s="80">
        <v>262</v>
      </c>
      <c r="CT7" s="16">
        <v>262</v>
      </c>
      <c r="CU7" s="16">
        <v>262</v>
      </c>
      <c r="CV7" s="16">
        <v>262</v>
      </c>
      <c r="CW7" s="80">
        <v>264</v>
      </c>
      <c r="CX7" s="16">
        <v>264</v>
      </c>
      <c r="CY7" s="80">
        <v>266</v>
      </c>
      <c r="CZ7" s="80">
        <v>290</v>
      </c>
      <c r="DA7" s="16">
        <v>291</v>
      </c>
      <c r="DB7" s="16">
        <v>291</v>
      </c>
      <c r="DC7" s="16">
        <v>291</v>
      </c>
      <c r="DD7" s="16">
        <v>291</v>
      </c>
      <c r="DE7" s="16">
        <v>291</v>
      </c>
      <c r="DF7" s="16">
        <v>291</v>
      </c>
      <c r="DG7" s="16">
        <v>291</v>
      </c>
      <c r="DH7" s="80">
        <v>292</v>
      </c>
      <c r="DI7" s="16">
        <v>292</v>
      </c>
      <c r="DJ7" s="16">
        <v>292</v>
      </c>
      <c r="DK7" s="80">
        <v>293</v>
      </c>
      <c r="DL7" s="80">
        <v>296</v>
      </c>
      <c r="DM7" s="16">
        <v>296</v>
      </c>
      <c r="DN7" s="16">
        <v>296</v>
      </c>
      <c r="DO7" s="16">
        <v>296</v>
      </c>
      <c r="DP7" s="80">
        <v>297</v>
      </c>
      <c r="DQ7" s="16">
        <v>297</v>
      </c>
      <c r="DR7" s="16">
        <v>297</v>
      </c>
      <c r="DS7" s="16">
        <v>297</v>
      </c>
      <c r="DT7" s="16">
        <v>297</v>
      </c>
      <c r="DU7" s="71">
        <v>297</v>
      </c>
      <c r="DV7" s="79">
        <v>300</v>
      </c>
      <c r="DW7" s="80">
        <v>310</v>
      </c>
      <c r="DX7" s="80">
        <v>310</v>
      </c>
      <c r="DY7" s="16">
        <v>310</v>
      </c>
      <c r="DZ7" s="16">
        <v>310</v>
      </c>
      <c r="EA7" s="16">
        <v>310</v>
      </c>
      <c r="EB7" s="16">
        <v>310</v>
      </c>
      <c r="EC7" s="16">
        <v>310</v>
      </c>
      <c r="ED7" s="16">
        <v>310</v>
      </c>
      <c r="EE7" s="16">
        <v>310</v>
      </c>
      <c r="EF7" s="16">
        <v>310</v>
      </c>
      <c r="EG7" s="16">
        <v>310</v>
      </c>
      <c r="EH7" s="16">
        <v>310</v>
      </c>
      <c r="EI7" s="16">
        <v>310</v>
      </c>
      <c r="EJ7" s="16">
        <v>310</v>
      </c>
      <c r="EK7" s="16">
        <v>310</v>
      </c>
      <c r="EL7" s="16">
        <v>310</v>
      </c>
      <c r="EM7" s="16">
        <v>310</v>
      </c>
      <c r="EN7" s="16">
        <v>310</v>
      </c>
      <c r="EO7" s="80">
        <v>340</v>
      </c>
      <c r="EP7" s="16">
        <v>342</v>
      </c>
      <c r="EQ7" s="16"/>
      <c r="ER7" s="16"/>
      <c r="ES7" s="16"/>
      <c r="ET7" s="16"/>
      <c r="EU7" s="16"/>
      <c r="EV7" s="16"/>
      <c r="EW7" s="16"/>
      <c r="EX7" s="16"/>
      <c r="EY7" s="16"/>
      <c r="EZ7" s="16"/>
      <c r="FA7" s="16"/>
      <c r="FB7" s="16"/>
      <c r="FC7" s="16">
        <v>342</v>
      </c>
      <c r="FD7" s="16">
        <v>343</v>
      </c>
      <c r="FE7" s="16">
        <v>344</v>
      </c>
      <c r="FF7" s="16">
        <v>345</v>
      </c>
      <c r="FG7" s="80">
        <v>346</v>
      </c>
      <c r="FH7" s="16">
        <v>346</v>
      </c>
      <c r="FI7" s="16">
        <v>346</v>
      </c>
      <c r="FJ7" s="16">
        <v>346</v>
      </c>
      <c r="FK7" s="16">
        <v>346</v>
      </c>
      <c r="FL7" s="16">
        <v>346</v>
      </c>
      <c r="FM7" s="16">
        <v>346</v>
      </c>
      <c r="FN7" s="16">
        <v>346</v>
      </c>
      <c r="FO7" s="16">
        <v>346</v>
      </c>
      <c r="FP7" s="16">
        <v>346</v>
      </c>
      <c r="FQ7" s="16">
        <v>346</v>
      </c>
      <c r="FR7" s="16">
        <v>346</v>
      </c>
      <c r="FS7" s="16">
        <v>346</v>
      </c>
      <c r="FT7" s="16">
        <v>346</v>
      </c>
      <c r="FU7" s="16">
        <v>346</v>
      </c>
      <c r="FV7" s="16">
        <v>346</v>
      </c>
      <c r="FW7" s="80">
        <v>347</v>
      </c>
      <c r="FX7" s="80">
        <v>349</v>
      </c>
      <c r="FY7" s="16">
        <v>349</v>
      </c>
      <c r="FZ7" s="16">
        <v>349</v>
      </c>
      <c r="GA7" s="80">
        <v>640</v>
      </c>
      <c r="GB7" s="87"/>
    </row>
    <row r="8" spans="1:184" ht="15.75">
      <c r="A8" s="88" t="s">
        <v>180</v>
      </c>
      <c r="B8" s="89">
        <v>0</v>
      </c>
      <c r="C8" s="59" t="s">
        <v>181</v>
      </c>
      <c r="D8" s="90">
        <f>SUM(D9:D13)</f>
        <v>2668.5792000000001</v>
      </c>
      <c r="E8" s="90">
        <f t="shared" ref="E8:BP8" si="0">SUM(E9:E13)</f>
        <v>2049.6</v>
      </c>
      <c r="F8" s="90">
        <f t="shared" si="0"/>
        <v>0</v>
      </c>
      <c r="G8" s="90">
        <f t="shared" si="0"/>
        <v>0</v>
      </c>
      <c r="H8" s="90">
        <f t="shared" si="0"/>
        <v>0</v>
      </c>
      <c r="I8" s="90">
        <f t="shared" si="0"/>
        <v>618.97919999999999</v>
      </c>
      <c r="J8" s="90">
        <f t="shared" si="0"/>
        <v>452</v>
      </c>
      <c r="K8" s="90">
        <f t="shared" si="0"/>
        <v>36</v>
      </c>
      <c r="L8" s="90">
        <f t="shared" si="0"/>
        <v>35</v>
      </c>
      <c r="M8" s="90">
        <f t="shared" si="0"/>
        <v>0</v>
      </c>
      <c r="N8" s="90">
        <f t="shared" si="0"/>
        <v>1</v>
      </c>
      <c r="O8" s="90">
        <f t="shared" si="0"/>
        <v>0</v>
      </c>
      <c r="P8" s="90">
        <f t="shared" si="0"/>
        <v>0</v>
      </c>
      <c r="Q8" s="90">
        <f t="shared" si="0"/>
        <v>0</v>
      </c>
      <c r="R8" s="90">
        <f t="shared" si="0"/>
        <v>0</v>
      </c>
      <c r="S8" s="90">
        <f t="shared" si="0"/>
        <v>160</v>
      </c>
      <c r="T8" s="90">
        <f t="shared" si="0"/>
        <v>0</v>
      </c>
      <c r="U8" s="90">
        <f t="shared" si="0"/>
        <v>0</v>
      </c>
      <c r="V8" s="90">
        <f t="shared" si="0"/>
        <v>160</v>
      </c>
      <c r="W8" s="90">
        <f t="shared" si="0"/>
        <v>0</v>
      </c>
      <c r="X8" s="90">
        <f t="shared" si="0"/>
        <v>0</v>
      </c>
      <c r="Y8" s="90">
        <f t="shared" si="0"/>
        <v>0</v>
      </c>
      <c r="Z8" s="90">
        <f t="shared" si="0"/>
        <v>0</v>
      </c>
      <c r="AA8" s="90">
        <f t="shared" si="0"/>
        <v>136</v>
      </c>
      <c r="AB8" s="90">
        <f t="shared" si="0"/>
        <v>0</v>
      </c>
      <c r="AC8" s="90">
        <f t="shared" si="0"/>
        <v>96</v>
      </c>
      <c r="AD8" s="90">
        <f t="shared" si="0"/>
        <v>0</v>
      </c>
      <c r="AE8" s="90">
        <f t="shared" si="0"/>
        <v>25</v>
      </c>
      <c r="AF8" s="90">
        <f t="shared" si="0"/>
        <v>0</v>
      </c>
      <c r="AG8" s="90">
        <f t="shared" si="0"/>
        <v>0</v>
      </c>
      <c r="AH8" s="90">
        <f t="shared" si="0"/>
        <v>0</v>
      </c>
      <c r="AI8" s="90">
        <f t="shared" si="0"/>
        <v>0</v>
      </c>
      <c r="AJ8" s="90">
        <f t="shared" si="0"/>
        <v>0</v>
      </c>
      <c r="AK8" s="90">
        <f t="shared" si="0"/>
        <v>0</v>
      </c>
      <c r="AL8" s="90">
        <f t="shared" si="0"/>
        <v>0</v>
      </c>
      <c r="AM8" s="90">
        <f t="shared" si="0"/>
        <v>0</v>
      </c>
      <c r="AN8" s="90">
        <f t="shared" si="0"/>
        <v>0</v>
      </c>
      <c r="AO8" s="90">
        <f t="shared" si="0"/>
        <v>0</v>
      </c>
      <c r="AP8" s="90">
        <f t="shared" si="0"/>
        <v>0</v>
      </c>
      <c r="AQ8" s="90">
        <f t="shared" si="0"/>
        <v>0</v>
      </c>
      <c r="AR8" s="90">
        <f t="shared" si="0"/>
        <v>0</v>
      </c>
      <c r="AS8" s="90">
        <f t="shared" si="0"/>
        <v>0</v>
      </c>
      <c r="AT8" s="90">
        <f t="shared" si="0"/>
        <v>0</v>
      </c>
      <c r="AU8" s="90">
        <f t="shared" si="0"/>
        <v>0</v>
      </c>
      <c r="AV8" s="90">
        <f t="shared" si="0"/>
        <v>0</v>
      </c>
      <c r="AW8" s="90">
        <f t="shared" si="0"/>
        <v>15</v>
      </c>
      <c r="AX8" s="90">
        <f t="shared" si="0"/>
        <v>115</v>
      </c>
      <c r="AY8" s="90">
        <f t="shared" si="0"/>
        <v>0</v>
      </c>
      <c r="AZ8" s="90">
        <f t="shared" si="0"/>
        <v>0</v>
      </c>
      <c r="BA8" s="90">
        <f t="shared" si="0"/>
        <v>0</v>
      </c>
      <c r="BB8" s="90">
        <f t="shared" si="0"/>
        <v>0</v>
      </c>
      <c r="BC8" s="90">
        <f t="shared" si="0"/>
        <v>35</v>
      </c>
      <c r="BD8" s="90">
        <f t="shared" si="0"/>
        <v>0</v>
      </c>
      <c r="BE8" s="90">
        <f t="shared" si="0"/>
        <v>0</v>
      </c>
      <c r="BF8" s="90">
        <f t="shared" si="0"/>
        <v>0</v>
      </c>
      <c r="BG8" s="90">
        <f t="shared" si="0"/>
        <v>35</v>
      </c>
      <c r="BH8" s="90">
        <f t="shared" si="0"/>
        <v>0</v>
      </c>
      <c r="BI8" s="90">
        <f t="shared" si="0"/>
        <v>10</v>
      </c>
      <c r="BJ8" s="90">
        <f t="shared" si="0"/>
        <v>0</v>
      </c>
      <c r="BK8" s="90">
        <f t="shared" si="0"/>
        <v>0</v>
      </c>
      <c r="BL8" s="90">
        <f t="shared" si="0"/>
        <v>0</v>
      </c>
      <c r="BM8" s="90">
        <f t="shared" si="0"/>
        <v>0</v>
      </c>
      <c r="BN8" s="90">
        <f t="shared" si="0"/>
        <v>0</v>
      </c>
      <c r="BO8" s="90">
        <f t="shared" si="0"/>
        <v>0</v>
      </c>
      <c r="BP8" s="90">
        <f t="shared" si="0"/>
        <v>0</v>
      </c>
      <c r="BQ8" s="90">
        <f t="shared" ref="BQ8:EB8" si="1">SUM(BQ9:BQ13)</f>
        <v>0</v>
      </c>
      <c r="BR8" s="90">
        <f t="shared" si="1"/>
        <v>0</v>
      </c>
      <c r="BS8" s="90">
        <f t="shared" si="1"/>
        <v>0</v>
      </c>
      <c r="BT8" s="90">
        <f t="shared" si="1"/>
        <v>0</v>
      </c>
      <c r="BU8" s="90">
        <f t="shared" si="1"/>
        <v>5</v>
      </c>
      <c r="BV8" s="90">
        <f t="shared" si="1"/>
        <v>20</v>
      </c>
      <c r="BW8" s="90">
        <f t="shared" si="1"/>
        <v>0</v>
      </c>
      <c r="BX8" s="90">
        <f t="shared" si="1"/>
        <v>0</v>
      </c>
      <c r="BY8" s="90">
        <f t="shared" si="1"/>
        <v>10</v>
      </c>
      <c r="BZ8" s="90">
        <f t="shared" si="1"/>
        <v>5</v>
      </c>
      <c r="CA8" s="90">
        <f t="shared" si="1"/>
        <v>0</v>
      </c>
      <c r="CB8" s="90">
        <f t="shared" si="1"/>
        <v>0</v>
      </c>
      <c r="CC8" s="90">
        <f t="shared" si="1"/>
        <v>0</v>
      </c>
      <c r="CD8" s="90">
        <f t="shared" si="1"/>
        <v>0</v>
      </c>
      <c r="CE8" s="90">
        <f t="shared" si="1"/>
        <v>0</v>
      </c>
      <c r="CF8" s="90">
        <f t="shared" si="1"/>
        <v>0</v>
      </c>
      <c r="CG8" s="90">
        <f t="shared" si="1"/>
        <v>0</v>
      </c>
      <c r="CH8" s="90">
        <f t="shared" si="1"/>
        <v>0</v>
      </c>
      <c r="CI8" s="90">
        <f t="shared" si="1"/>
        <v>0</v>
      </c>
      <c r="CJ8" s="90">
        <f t="shared" si="1"/>
        <v>0</v>
      </c>
      <c r="CK8" s="90">
        <f t="shared" si="1"/>
        <v>537.70000000000005</v>
      </c>
      <c r="CL8" s="90">
        <f t="shared" si="1"/>
        <v>537.70000000000005</v>
      </c>
      <c r="CM8" s="90">
        <f t="shared" si="1"/>
        <v>0</v>
      </c>
      <c r="CN8" s="90">
        <f t="shared" si="1"/>
        <v>0</v>
      </c>
      <c r="CO8" s="90">
        <f t="shared" si="1"/>
        <v>537.70000000000005</v>
      </c>
      <c r="CP8" s="90">
        <f t="shared" si="1"/>
        <v>0</v>
      </c>
      <c r="CQ8" s="90">
        <f t="shared" si="1"/>
        <v>0</v>
      </c>
      <c r="CR8" s="90">
        <f t="shared" si="1"/>
        <v>0</v>
      </c>
      <c r="CS8" s="90">
        <f t="shared" si="1"/>
        <v>0</v>
      </c>
      <c r="CT8" s="90">
        <f t="shared" si="1"/>
        <v>0</v>
      </c>
      <c r="CU8" s="90">
        <f t="shared" si="1"/>
        <v>0</v>
      </c>
      <c r="CV8" s="90">
        <f t="shared" si="1"/>
        <v>0</v>
      </c>
      <c r="CW8" s="90">
        <f t="shared" si="1"/>
        <v>0</v>
      </c>
      <c r="CX8" s="90">
        <f t="shared" si="1"/>
        <v>0</v>
      </c>
      <c r="CY8" s="90">
        <f t="shared" si="1"/>
        <v>0</v>
      </c>
      <c r="CZ8" s="90">
        <f t="shared" si="1"/>
        <v>26</v>
      </c>
      <c r="DA8" s="90">
        <f t="shared" si="1"/>
        <v>23</v>
      </c>
      <c r="DB8" s="90">
        <f t="shared" si="1"/>
        <v>0</v>
      </c>
      <c r="DC8" s="90">
        <f t="shared" si="1"/>
        <v>23</v>
      </c>
      <c r="DD8" s="90">
        <f t="shared" si="1"/>
        <v>0</v>
      </c>
      <c r="DE8" s="90">
        <f t="shared" si="1"/>
        <v>0</v>
      </c>
      <c r="DF8" s="90">
        <f t="shared" si="1"/>
        <v>0</v>
      </c>
      <c r="DG8" s="90">
        <f t="shared" si="1"/>
        <v>0</v>
      </c>
      <c r="DH8" s="90">
        <f t="shared" si="1"/>
        <v>0</v>
      </c>
      <c r="DI8" s="90">
        <f t="shared" si="1"/>
        <v>0</v>
      </c>
      <c r="DJ8" s="90">
        <f t="shared" si="1"/>
        <v>0</v>
      </c>
      <c r="DK8" s="90">
        <f t="shared" si="1"/>
        <v>0</v>
      </c>
      <c r="DL8" s="90">
        <f t="shared" si="1"/>
        <v>0</v>
      </c>
      <c r="DM8" s="90">
        <f t="shared" si="1"/>
        <v>0</v>
      </c>
      <c r="DN8" s="90">
        <f t="shared" si="1"/>
        <v>0</v>
      </c>
      <c r="DO8" s="90">
        <f t="shared" si="1"/>
        <v>0</v>
      </c>
      <c r="DP8" s="90">
        <f t="shared" si="1"/>
        <v>3</v>
      </c>
      <c r="DQ8" s="90">
        <f t="shared" si="1"/>
        <v>0</v>
      </c>
      <c r="DR8" s="90">
        <f t="shared" si="1"/>
        <v>0</v>
      </c>
      <c r="DS8" s="90">
        <f t="shared" si="1"/>
        <v>3</v>
      </c>
      <c r="DT8" s="90">
        <f t="shared" si="1"/>
        <v>0</v>
      </c>
      <c r="DU8" s="90">
        <f t="shared" si="1"/>
        <v>0</v>
      </c>
      <c r="DV8" s="90">
        <f t="shared" si="1"/>
        <v>300</v>
      </c>
      <c r="DW8" s="90">
        <f t="shared" si="1"/>
        <v>0</v>
      </c>
      <c r="DX8" s="90">
        <f t="shared" si="1"/>
        <v>0</v>
      </c>
      <c r="DY8" s="90">
        <f t="shared" si="1"/>
        <v>0</v>
      </c>
      <c r="DZ8" s="90">
        <f t="shared" si="1"/>
        <v>0</v>
      </c>
      <c r="EA8" s="90">
        <f t="shared" si="1"/>
        <v>0</v>
      </c>
      <c r="EB8" s="90">
        <f t="shared" si="1"/>
        <v>0</v>
      </c>
      <c r="EC8" s="90">
        <f t="shared" ref="EC8:FH8" si="2">SUM(EC9:EC13)</f>
        <v>0</v>
      </c>
      <c r="ED8" s="90">
        <f t="shared" si="2"/>
        <v>0</v>
      </c>
      <c r="EE8" s="90">
        <f t="shared" si="2"/>
        <v>0</v>
      </c>
      <c r="EF8" s="90">
        <f t="shared" si="2"/>
        <v>0</v>
      </c>
      <c r="EG8" s="90">
        <f t="shared" si="2"/>
        <v>0</v>
      </c>
      <c r="EH8" s="90">
        <f t="shared" si="2"/>
        <v>0</v>
      </c>
      <c r="EI8" s="90">
        <f t="shared" si="2"/>
        <v>0</v>
      </c>
      <c r="EJ8" s="90">
        <f t="shared" si="2"/>
        <v>0</v>
      </c>
      <c r="EK8" s="90">
        <f t="shared" si="2"/>
        <v>0</v>
      </c>
      <c r="EL8" s="90">
        <f t="shared" si="2"/>
        <v>0</v>
      </c>
      <c r="EM8" s="90">
        <f t="shared" si="2"/>
        <v>0</v>
      </c>
      <c r="EN8" s="90">
        <f t="shared" si="2"/>
        <v>0</v>
      </c>
      <c r="EO8" s="90">
        <f t="shared" si="2"/>
        <v>300</v>
      </c>
      <c r="EP8" s="90">
        <f t="shared" si="2"/>
        <v>0</v>
      </c>
      <c r="EQ8" s="90">
        <f t="shared" si="2"/>
        <v>0</v>
      </c>
      <c r="ER8" s="90">
        <f t="shared" si="2"/>
        <v>0</v>
      </c>
      <c r="ES8" s="90">
        <f t="shared" si="2"/>
        <v>0</v>
      </c>
      <c r="ET8" s="90">
        <f t="shared" si="2"/>
        <v>0</v>
      </c>
      <c r="EU8" s="90">
        <f t="shared" si="2"/>
        <v>0</v>
      </c>
      <c r="EV8" s="90">
        <f t="shared" si="2"/>
        <v>0</v>
      </c>
      <c r="EW8" s="90">
        <f t="shared" si="2"/>
        <v>0</v>
      </c>
      <c r="EX8" s="90">
        <f t="shared" si="2"/>
        <v>0</v>
      </c>
      <c r="EY8" s="90">
        <f t="shared" si="2"/>
        <v>0</v>
      </c>
      <c r="EZ8" s="90">
        <f t="shared" si="2"/>
        <v>0</v>
      </c>
      <c r="FA8" s="90">
        <f t="shared" si="2"/>
        <v>0</v>
      </c>
      <c r="FB8" s="90">
        <f t="shared" si="2"/>
        <v>0</v>
      </c>
      <c r="FC8" s="90">
        <f t="shared" si="2"/>
        <v>0</v>
      </c>
      <c r="FD8" s="90">
        <f t="shared" si="2"/>
        <v>260</v>
      </c>
      <c r="FE8" s="90">
        <f t="shared" si="2"/>
        <v>0</v>
      </c>
      <c r="FF8" s="90">
        <f t="shared" si="2"/>
        <v>0</v>
      </c>
      <c r="FG8" s="90">
        <f t="shared" si="2"/>
        <v>40</v>
      </c>
      <c r="FH8" s="90">
        <f t="shared" si="2"/>
        <v>10</v>
      </c>
      <c r="FI8" s="90">
        <f t="shared" ref="FI8" si="3">SUM(FI9:FI13)</f>
        <v>0</v>
      </c>
      <c r="FJ8" s="90">
        <f t="shared" ref="FJ8" si="4">SUM(FJ9:FJ13)</f>
        <v>5</v>
      </c>
      <c r="FK8" s="90">
        <f t="shared" ref="FK8" si="5">SUM(FK9:FK13)</f>
        <v>0</v>
      </c>
      <c r="FL8" s="90">
        <f t="shared" ref="FL8" si="6">SUM(FL9:FL13)</f>
        <v>0</v>
      </c>
      <c r="FM8" s="90">
        <f t="shared" ref="FM8" si="7">SUM(FM9:FM13)</f>
        <v>0</v>
      </c>
      <c r="FN8" s="90">
        <f t="shared" ref="FN8" si="8">SUM(FN9:FN13)</f>
        <v>0</v>
      </c>
      <c r="FO8" s="90">
        <f t="shared" ref="FO8" si="9">SUM(FO9:FO13)</f>
        <v>0</v>
      </c>
      <c r="FP8" s="90">
        <f t="shared" ref="FP8" si="10">SUM(FP9:FP13)</f>
        <v>0</v>
      </c>
      <c r="FQ8" s="90">
        <f t="shared" ref="FQ8" si="11">SUM(FQ9:FQ13)</f>
        <v>20</v>
      </c>
      <c r="FR8" s="90">
        <f t="shared" ref="FR8" si="12">SUM(FR9:FR13)</f>
        <v>0</v>
      </c>
      <c r="FS8" s="90">
        <f t="shared" ref="FS8" si="13">SUM(FS9:FS13)</f>
        <v>0</v>
      </c>
      <c r="FT8" s="90">
        <f t="shared" ref="FT8" si="14">SUM(FT9:FT13)</f>
        <v>0</v>
      </c>
      <c r="FU8" s="90">
        <f t="shared" ref="FU8" si="15">SUM(FU9:FU13)</f>
        <v>0</v>
      </c>
      <c r="FV8" s="90">
        <f t="shared" ref="FV8" si="16">SUM(FV9:FV13)</f>
        <v>5</v>
      </c>
      <c r="FW8" s="90">
        <f t="shared" ref="FW8" si="17">SUM(FW9:FW13)</f>
        <v>0</v>
      </c>
      <c r="FX8" s="90">
        <f t="shared" ref="FX8" si="18">SUM(FX9:FX13)</f>
        <v>0</v>
      </c>
      <c r="FY8" s="90">
        <f t="shared" ref="FY8" si="19">SUM(FY9:FY13)</f>
        <v>0</v>
      </c>
      <c r="FZ8" s="90">
        <f t="shared" ref="FZ8" si="20">SUM(FZ9:FZ13)</f>
        <v>0</v>
      </c>
      <c r="GA8" s="90">
        <f t="shared" ref="GA8" si="21">SUM(GA9:GA13)</f>
        <v>0</v>
      </c>
      <c r="GB8" s="90">
        <f>SUM(GB9:GB13)</f>
        <v>3984.2791999999999</v>
      </c>
    </row>
    <row r="9" spans="1:184" ht="63">
      <c r="A9" s="91" t="s">
        <v>180</v>
      </c>
      <c r="B9" s="91" t="s">
        <v>182</v>
      </c>
      <c r="C9" s="51" t="s">
        <v>183</v>
      </c>
      <c r="D9" s="19">
        <f>'Общегосударственные вопросы 01'!D8</f>
        <v>1105.1376</v>
      </c>
      <c r="E9" s="19">
        <f>'Общегосударственные вопросы 01'!E8</f>
        <v>848.8</v>
      </c>
      <c r="F9" s="19">
        <f>'Общегосударственные вопросы 01'!F8</f>
        <v>0</v>
      </c>
      <c r="G9" s="19">
        <f>'Общегосударственные вопросы 01'!G8</f>
        <v>0</v>
      </c>
      <c r="H9" s="19">
        <f>'Общегосударственные вопросы 01'!H8</f>
        <v>0</v>
      </c>
      <c r="I9" s="19">
        <f>'Общегосударственные вопросы 01'!I8</f>
        <v>256.33759999999995</v>
      </c>
      <c r="J9" s="19">
        <f>'Общегосударственные вопросы 01'!J8</f>
        <v>0</v>
      </c>
      <c r="K9" s="19">
        <f>'Общегосударственные вопросы 01'!K8</f>
        <v>0</v>
      </c>
      <c r="L9" s="19">
        <f>'Общегосударственные вопросы 01'!L8</f>
        <v>0</v>
      </c>
      <c r="M9" s="19">
        <f>'Общегосударственные вопросы 01'!M8</f>
        <v>0</v>
      </c>
      <c r="N9" s="19">
        <f>'Общегосударственные вопросы 01'!N8</f>
        <v>0</v>
      </c>
      <c r="O9" s="19">
        <f>'Общегосударственные вопросы 01'!O8</f>
        <v>0</v>
      </c>
      <c r="P9" s="19">
        <f>'Общегосударственные вопросы 01'!P8</f>
        <v>0</v>
      </c>
      <c r="Q9" s="19">
        <f>'Общегосударственные вопросы 01'!Q8</f>
        <v>0</v>
      </c>
      <c r="R9" s="19">
        <f>'Общегосударственные вопросы 01'!R8</f>
        <v>0</v>
      </c>
      <c r="S9" s="19">
        <f>'Общегосударственные вопросы 01'!S8</f>
        <v>0</v>
      </c>
      <c r="T9" s="19">
        <f>'Общегосударственные вопросы 01'!T8</f>
        <v>0</v>
      </c>
      <c r="U9" s="19">
        <f>'Общегосударственные вопросы 01'!U8</f>
        <v>0</v>
      </c>
      <c r="V9" s="19">
        <f>'Общегосударственные вопросы 01'!V8</f>
        <v>0</v>
      </c>
      <c r="W9" s="19">
        <f>'Общегосударственные вопросы 01'!W8</f>
        <v>0</v>
      </c>
      <c r="X9" s="19">
        <f>'Общегосударственные вопросы 01'!X8</f>
        <v>0</v>
      </c>
      <c r="Y9" s="19">
        <f>'Общегосударственные вопросы 01'!Y8</f>
        <v>0</v>
      </c>
      <c r="Z9" s="19">
        <f>'Общегосударственные вопросы 01'!Z8</f>
        <v>0</v>
      </c>
      <c r="AA9" s="19">
        <f>'Общегосударственные вопросы 01'!AA8</f>
        <v>0</v>
      </c>
      <c r="AB9" s="19">
        <f>'Общегосударственные вопросы 01'!AB8</f>
        <v>0</v>
      </c>
      <c r="AC9" s="19">
        <f>'Общегосударственные вопросы 01'!AC8</f>
        <v>0</v>
      </c>
      <c r="AD9" s="19">
        <f>'Общегосударственные вопросы 01'!AD8</f>
        <v>0</v>
      </c>
      <c r="AE9" s="19">
        <f>'Общегосударственные вопросы 01'!AE8</f>
        <v>0</v>
      </c>
      <c r="AF9" s="19">
        <f>'Общегосударственные вопросы 01'!AF8</f>
        <v>0</v>
      </c>
      <c r="AG9" s="19">
        <f>'Общегосударственные вопросы 01'!AG8</f>
        <v>0</v>
      </c>
      <c r="AH9" s="19">
        <f>'Общегосударственные вопросы 01'!AH8</f>
        <v>0</v>
      </c>
      <c r="AI9" s="19">
        <f>'Общегосударственные вопросы 01'!AI8</f>
        <v>0</v>
      </c>
      <c r="AJ9" s="19">
        <f>'Общегосударственные вопросы 01'!AJ8</f>
        <v>0</v>
      </c>
      <c r="AK9" s="19">
        <f>'Общегосударственные вопросы 01'!AK8</f>
        <v>0</v>
      </c>
      <c r="AL9" s="19">
        <f>'Общегосударственные вопросы 01'!AL8</f>
        <v>0</v>
      </c>
      <c r="AM9" s="19">
        <f>'Общегосударственные вопросы 01'!AM8</f>
        <v>0</v>
      </c>
      <c r="AN9" s="19">
        <f>'Общегосударственные вопросы 01'!AN8</f>
        <v>0</v>
      </c>
      <c r="AO9" s="19">
        <f>'Общегосударственные вопросы 01'!AO8</f>
        <v>0</v>
      </c>
      <c r="AP9" s="19">
        <f>'Общегосударственные вопросы 01'!AP8</f>
        <v>0</v>
      </c>
      <c r="AQ9" s="19">
        <f>'Общегосударственные вопросы 01'!AQ8</f>
        <v>0</v>
      </c>
      <c r="AR9" s="19">
        <f>'Общегосударственные вопросы 01'!AR8</f>
        <v>0</v>
      </c>
      <c r="AS9" s="19">
        <f>'Общегосударственные вопросы 01'!AS8</f>
        <v>0</v>
      </c>
      <c r="AT9" s="19">
        <f>'Общегосударственные вопросы 01'!AT8</f>
        <v>0</v>
      </c>
      <c r="AU9" s="19">
        <f>'Общегосударственные вопросы 01'!AU8</f>
        <v>0</v>
      </c>
      <c r="AV9" s="19">
        <f>'Общегосударственные вопросы 01'!AV8</f>
        <v>0</v>
      </c>
      <c r="AW9" s="19">
        <f>'Общегосударственные вопросы 01'!AW8</f>
        <v>0</v>
      </c>
      <c r="AX9" s="19">
        <f>'Общегосударственные вопросы 01'!AX8</f>
        <v>0</v>
      </c>
      <c r="AY9" s="19">
        <f>'Общегосударственные вопросы 01'!AY8</f>
        <v>0</v>
      </c>
      <c r="AZ9" s="19">
        <f>'Общегосударственные вопросы 01'!AZ8</f>
        <v>0</v>
      </c>
      <c r="BA9" s="19">
        <f>'Общегосударственные вопросы 01'!BA8</f>
        <v>0</v>
      </c>
      <c r="BB9" s="19">
        <f>'Общегосударственные вопросы 01'!BB8</f>
        <v>0</v>
      </c>
      <c r="BC9" s="19">
        <f>'Общегосударственные вопросы 01'!BC8</f>
        <v>0</v>
      </c>
      <c r="BD9" s="19">
        <f>'Общегосударственные вопросы 01'!BD8</f>
        <v>0</v>
      </c>
      <c r="BE9" s="19">
        <f>'Общегосударственные вопросы 01'!BE8</f>
        <v>0</v>
      </c>
      <c r="BF9" s="19">
        <f>'Общегосударственные вопросы 01'!BF8</f>
        <v>0</v>
      </c>
      <c r="BG9" s="19">
        <f>'Общегосударственные вопросы 01'!BG8</f>
        <v>0</v>
      </c>
      <c r="BH9" s="19">
        <f>'Общегосударственные вопросы 01'!BH8</f>
        <v>0</v>
      </c>
      <c r="BI9" s="19">
        <f>'Общегосударственные вопросы 01'!BI8</f>
        <v>0</v>
      </c>
      <c r="BJ9" s="19">
        <f>'Общегосударственные вопросы 01'!BJ8</f>
        <v>0</v>
      </c>
      <c r="BK9" s="19">
        <f>'Общегосударственные вопросы 01'!BK8</f>
        <v>0</v>
      </c>
      <c r="BL9" s="19">
        <f>'Общегосударственные вопросы 01'!BL8</f>
        <v>0</v>
      </c>
      <c r="BM9" s="19">
        <f>'Общегосударственные вопросы 01'!BM8</f>
        <v>0</v>
      </c>
      <c r="BN9" s="19">
        <f>'Общегосударственные вопросы 01'!BN8</f>
        <v>0</v>
      </c>
      <c r="BO9" s="19">
        <f>'Общегосударственные вопросы 01'!BO8</f>
        <v>0</v>
      </c>
      <c r="BP9" s="19">
        <f>'Общегосударственные вопросы 01'!BP8</f>
        <v>0</v>
      </c>
      <c r="BQ9" s="19">
        <f>'Общегосударственные вопросы 01'!BQ8</f>
        <v>0</v>
      </c>
      <c r="BR9" s="19">
        <f>'Общегосударственные вопросы 01'!BR8</f>
        <v>0</v>
      </c>
      <c r="BS9" s="19">
        <f>'Общегосударственные вопросы 01'!BS8</f>
        <v>0</v>
      </c>
      <c r="BT9" s="19">
        <f>'Общегосударственные вопросы 01'!BT8</f>
        <v>0</v>
      </c>
      <c r="BU9" s="19">
        <f>'Общегосударственные вопросы 01'!BU8</f>
        <v>0</v>
      </c>
      <c r="BV9" s="19">
        <f>'Общегосударственные вопросы 01'!BV8</f>
        <v>0</v>
      </c>
      <c r="BW9" s="19">
        <f>'Общегосударственные вопросы 01'!BW8</f>
        <v>0</v>
      </c>
      <c r="BX9" s="19">
        <f>'Общегосударственные вопросы 01'!BX8</f>
        <v>0</v>
      </c>
      <c r="BY9" s="19">
        <f>'Общегосударственные вопросы 01'!BY8</f>
        <v>0</v>
      </c>
      <c r="BZ9" s="19">
        <f>'Общегосударственные вопросы 01'!BZ8</f>
        <v>0</v>
      </c>
      <c r="CA9" s="19">
        <f>'Общегосударственные вопросы 01'!CA8</f>
        <v>0</v>
      </c>
      <c r="CB9" s="19">
        <f>'Общегосударственные вопросы 01'!CB8</f>
        <v>0</v>
      </c>
      <c r="CC9" s="19">
        <f>'Общегосударственные вопросы 01'!CC8</f>
        <v>0</v>
      </c>
      <c r="CD9" s="19">
        <f>'Общегосударственные вопросы 01'!CD8</f>
        <v>0</v>
      </c>
      <c r="CE9" s="19">
        <f>'Общегосударственные вопросы 01'!CE8</f>
        <v>0</v>
      </c>
      <c r="CF9" s="19">
        <f>'Общегосударственные вопросы 01'!CF8</f>
        <v>0</v>
      </c>
      <c r="CG9" s="19">
        <f>'Общегосударственные вопросы 01'!CG8</f>
        <v>0</v>
      </c>
      <c r="CH9" s="19">
        <f>'Общегосударственные вопросы 01'!CH8</f>
        <v>0</v>
      </c>
      <c r="CI9" s="19">
        <f>'Общегосударственные вопросы 01'!CI8</f>
        <v>0</v>
      </c>
      <c r="CJ9" s="19">
        <f>'Общегосударственные вопросы 01'!CJ8</f>
        <v>0</v>
      </c>
      <c r="CK9" s="19">
        <f>'Общегосударственные вопросы 01'!CK8</f>
        <v>0</v>
      </c>
      <c r="CL9" s="19">
        <f>'Общегосударственные вопросы 01'!CL8</f>
        <v>0</v>
      </c>
      <c r="CM9" s="19">
        <f>'Общегосударственные вопросы 01'!CM8</f>
        <v>0</v>
      </c>
      <c r="CN9" s="19">
        <f>'Общегосударственные вопросы 01'!CN8</f>
        <v>0</v>
      </c>
      <c r="CO9" s="19">
        <f>'Общегосударственные вопросы 01'!CO8</f>
        <v>0</v>
      </c>
      <c r="CP9" s="19">
        <f>'Общегосударственные вопросы 01'!CP8</f>
        <v>0</v>
      </c>
      <c r="CQ9" s="19">
        <f>'Общегосударственные вопросы 01'!CQ8</f>
        <v>0</v>
      </c>
      <c r="CR9" s="19">
        <f>'Общегосударственные вопросы 01'!CR8</f>
        <v>0</v>
      </c>
      <c r="CS9" s="19">
        <f>'Общегосударственные вопросы 01'!CS8</f>
        <v>0</v>
      </c>
      <c r="CT9" s="19">
        <f>'Общегосударственные вопросы 01'!CT8</f>
        <v>0</v>
      </c>
      <c r="CU9" s="19">
        <f>'Общегосударственные вопросы 01'!CU8</f>
        <v>0</v>
      </c>
      <c r="CV9" s="19">
        <f>'Общегосударственные вопросы 01'!CV8</f>
        <v>0</v>
      </c>
      <c r="CW9" s="19">
        <f>'Общегосударственные вопросы 01'!CW8</f>
        <v>0</v>
      </c>
      <c r="CX9" s="19">
        <f>'Общегосударственные вопросы 01'!CX8</f>
        <v>0</v>
      </c>
      <c r="CY9" s="19">
        <f>'Общегосударственные вопросы 01'!CY8</f>
        <v>0</v>
      </c>
      <c r="CZ9" s="19">
        <f>'Общегосударственные вопросы 01'!CZ8</f>
        <v>0</v>
      </c>
      <c r="DA9" s="19">
        <f>'Общегосударственные вопросы 01'!DA8</f>
        <v>0</v>
      </c>
      <c r="DB9" s="19">
        <f>'Общегосударственные вопросы 01'!DB8</f>
        <v>0</v>
      </c>
      <c r="DC9" s="19">
        <f>'Общегосударственные вопросы 01'!DC8</f>
        <v>0</v>
      </c>
      <c r="DD9" s="19">
        <f>'Общегосударственные вопросы 01'!DD8</f>
        <v>0</v>
      </c>
      <c r="DE9" s="19">
        <f>'Общегосударственные вопросы 01'!DE8</f>
        <v>0</v>
      </c>
      <c r="DF9" s="19">
        <f>'Общегосударственные вопросы 01'!DF8</f>
        <v>0</v>
      </c>
      <c r="DG9" s="19">
        <f>'Общегосударственные вопросы 01'!DG8</f>
        <v>0</v>
      </c>
      <c r="DH9" s="19">
        <f>'Общегосударственные вопросы 01'!DH8</f>
        <v>0</v>
      </c>
      <c r="DI9" s="19">
        <f>'Общегосударственные вопросы 01'!DI8</f>
        <v>0</v>
      </c>
      <c r="DJ9" s="19">
        <f>'Общегосударственные вопросы 01'!DJ8</f>
        <v>0</v>
      </c>
      <c r="DK9" s="19">
        <f>'Общегосударственные вопросы 01'!DK8</f>
        <v>0</v>
      </c>
      <c r="DL9" s="19">
        <f>'Общегосударственные вопросы 01'!DL8</f>
        <v>0</v>
      </c>
      <c r="DM9" s="19">
        <f>'Общегосударственные вопросы 01'!DM8</f>
        <v>0</v>
      </c>
      <c r="DN9" s="19">
        <f>'Общегосударственные вопросы 01'!DN8</f>
        <v>0</v>
      </c>
      <c r="DO9" s="19">
        <f>'Общегосударственные вопросы 01'!DO8</f>
        <v>0</v>
      </c>
      <c r="DP9" s="19">
        <f>'Общегосударственные вопросы 01'!DP8</f>
        <v>0</v>
      </c>
      <c r="DQ9" s="19">
        <f>'Общегосударственные вопросы 01'!DQ8</f>
        <v>0</v>
      </c>
      <c r="DR9" s="19">
        <f>'Общегосударственные вопросы 01'!DR8</f>
        <v>0</v>
      </c>
      <c r="DS9" s="19">
        <f>'Общегосударственные вопросы 01'!DS8</f>
        <v>0</v>
      </c>
      <c r="DT9" s="19">
        <f>'Общегосударственные вопросы 01'!DT8</f>
        <v>0</v>
      </c>
      <c r="DU9" s="19">
        <f>'Общегосударственные вопросы 01'!DU8</f>
        <v>0</v>
      </c>
      <c r="DV9" s="19">
        <f>'Общегосударственные вопросы 01'!DV8</f>
        <v>0</v>
      </c>
      <c r="DW9" s="19">
        <f>'Общегосударственные вопросы 01'!DW8</f>
        <v>0</v>
      </c>
      <c r="DX9" s="19">
        <f>'Общегосударственные вопросы 01'!DX8</f>
        <v>0</v>
      </c>
      <c r="DY9" s="19">
        <f>'Общегосударственные вопросы 01'!DY8</f>
        <v>0</v>
      </c>
      <c r="DZ9" s="19">
        <f>'Общегосударственные вопросы 01'!DZ8</f>
        <v>0</v>
      </c>
      <c r="EA9" s="19">
        <f>'Общегосударственные вопросы 01'!EA8</f>
        <v>0</v>
      </c>
      <c r="EB9" s="19">
        <f>'Общегосударственные вопросы 01'!EB8</f>
        <v>0</v>
      </c>
      <c r="EC9" s="19">
        <f>'Общегосударственные вопросы 01'!EC8</f>
        <v>0</v>
      </c>
      <c r="ED9" s="19">
        <f>'Общегосударственные вопросы 01'!ED8</f>
        <v>0</v>
      </c>
      <c r="EE9" s="19">
        <f>'Общегосударственные вопросы 01'!EE8</f>
        <v>0</v>
      </c>
      <c r="EF9" s="19">
        <f>'Общегосударственные вопросы 01'!EF8</f>
        <v>0</v>
      </c>
      <c r="EG9" s="19">
        <f>'Общегосударственные вопросы 01'!EG8</f>
        <v>0</v>
      </c>
      <c r="EH9" s="19">
        <f>'Общегосударственные вопросы 01'!EH8</f>
        <v>0</v>
      </c>
      <c r="EI9" s="19">
        <f>'Общегосударственные вопросы 01'!EI8</f>
        <v>0</v>
      </c>
      <c r="EJ9" s="19">
        <f>'Общегосударственные вопросы 01'!EJ8</f>
        <v>0</v>
      </c>
      <c r="EK9" s="19">
        <f>'Общегосударственные вопросы 01'!EK8</f>
        <v>0</v>
      </c>
      <c r="EL9" s="19">
        <f>'Общегосударственные вопросы 01'!EL8</f>
        <v>0</v>
      </c>
      <c r="EM9" s="19">
        <f>'Общегосударственные вопросы 01'!EM8</f>
        <v>0</v>
      </c>
      <c r="EN9" s="19">
        <f>'Общегосударственные вопросы 01'!EN8</f>
        <v>0</v>
      </c>
      <c r="EO9" s="19">
        <f>'Общегосударственные вопросы 01'!EO8</f>
        <v>0</v>
      </c>
      <c r="EP9" s="19">
        <f>'Общегосударственные вопросы 01'!EP8</f>
        <v>0</v>
      </c>
      <c r="EQ9" s="19">
        <f>'Общегосударственные вопросы 01'!EQ8</f>
        <v>0</v>
      </c>
      <c r="ER9" s="19">
        <f>'Общегосударственные вопросы 01'!ER8</f>
        <v>0</v>
      </c>
      <c r="ES9" s="19">
        <f>'Общегосударственные вопросы 01'!ES8</f>
        <v>0</v>
      </c>
      <c r="ET9" s="19">
        <f>'Общегосударственные вопросы 01'!ET8</f>
        <v>0</v>
      </c>
      <c r="EU9" s="19">
        <f>'Общегосударственные вопросы 01'!EU8</f>
        <v>0</v>
      </c>
      <c r="EV9" s="19">
        <f>'Общегосударственные вопросы 01'!EV8</f>
        <v>0</v>
      </c>
      <c r="EW9" s="19">
        <f>'Общегосударственные вопросы 01'!EW8</f>
        <v>0</v>
      </c>
      <c r="EX9" s="19">
        <f>'Общегосударственные вопросы 01'!EX8</f>
        <v>0</v>
      </c>
      <c r="EY9" s="19">
        <f>'Общегосударственные вопросы 01'!EY8</f>
        <v>0</v>
      </c>
      <c r="EZ9" s="19">
        <f>'Общегосударственные вопросы 01'!EZ8</f>
        <v>0</v>
      </c>
      <c r="FA9" s="19">
        <f>'Общегосударственные вопросы 01'!FA8</f>
        <v>0</v>
      </c>
      <c r="FB9" s="19">
        <f>'Общегосударственные вопросы 01'!FB8</f>
        <v>0</v>
      </c>
      <c r="FC9" s="19">
        <f>'Общегосударственные вопросы 01'!FC8</f>
        <v>0</v>
      </c>
      <c r="FD9" s="19">
        <f>'Общегосударственные вопросы 01'!FD8</f>
        <v>0</v>
      </c>
      <c r="FE9" s="19">
        <f>'Общегосударственные вопросы 01'!FE8</f>
        <v>0</v>
      </c>
      <c r="FF9" s="19">
        <f>'Общегосударственные вопросы 01'!FF8</f>
        <v>0</v>
      </c>
      <c r="FG9" s="19">
        <f>'Общегосударственные вопросы 01'!FG8</f>
        <v>0</v>
      </c>
      <c r="FH9" s="19">
        <f>'Общегосударственные вопросы 01'!FH8</f>
        <v>0</v>
      </c>
      <c r="FI9" s="19">
        <f>'Общегосударственные вопросы 01'!FI8</f>
        <v>0</v>
      </c>
      <c r="FJ9" s="19">
        <f>'Общегосударственные вопросы 01'!FJ8</f>
        <v>0</v>
      </c>
      <c r="FK9" s="19">
        <f>'Общегосударственные вопросы 01'!FK8</f>
        <v>0</v>
      </c>
      <c r="FL9" s="19">
        <f>'Общегосударственные вопросы 01'!FL8</f>
        <v>0</v>
      </c>
      <c r="FM9" s="19">
        <f>'Общегосударственные вопросы 01'!FM8</f>
        <v>0</v>
      </c>
      <c r="FN9" s="19">
        <f>'Общегосударственные вопросы 01'!FN8</f>
        <v>0</v>
      </c>
      <c r="FO9" s="19">
        <f>'Общегосударственные вопросы 01'!FO8</f>
        <v>0</v>
      </c>
      <c r="FP9" s="19">
        <f>'Общегосударственные вопросы 01'!FP8</f>
        <v>0</v>
      </c>
      <c r="FQ9" s="19">
        <f>'Общегосударственные вопросы 01'!FQ8</f>
        <v>0</v>
      </c>
      <c r="FR9" s="19">
        <f>'Общегосударственные вопросы 01'!FR8</f>
        <v>0</v>
      </c>
      <c r="FS9" s="19">
        <f>'Общегосударственные вопросы 01'!FS8</f>
        <v>0</v>
      </c>
      <c r="FT9" s="19">
        <f>'Общегосударственные вопросы 01'!FT8</f>
        <v>0</v>
      </c>
      <c r="FU9" s="19">
        <f>'Общегосударственные вопросы 01'!FU8</f>
        <v>0</v>
      </c>
      <c r="FV9" s="19">
        <f>'Общегосударственные вопросы 01'!FV8</f>
        <v>0</v>
      </c>
      <c r="FW9" s="19">
        <f>'Общегосударственные вопросы 01'!FW8</f>
        <v>0</v>
      </c>
      <c r="FX9" s="19">
        <f>'Общегосударственные вопросы 01'!FX8</f>
        <v>0</v>
      </c>
      <c r="FY9" s="19">
        <f>'Общегосударственные вопросы 01'!FY8</f>
        <v>0</v>
      </c>
      <c r="FZ9" s="19">
        <f>'Общегосударственные вопросы 01'!FZ8</f>
        <v>0</v>
      </c>
      <c r="GA9" s="19">
        <f>'Общегосударственные вопросы 01'!GA8</f>
        <v>0</v>
      </c>
      <c r="GB9" s="19">
        <f>'Общегосударственные вопросы 01'!GB8</f>
        <v>1105.1376</v>
      </c>
    </row>
    <row r="10" spans="1:184" ht="31.5">
      <c r="A10" s="50" t="s">
        <v>180</v>
      </c>
      <c r="B10" s="50" t="s">
        <v>185</v>
      </c>
      <c r="C10" s="51" t="s">
        <v>186</v>
      </c>
      <c r="D10" s="19">
        <f>'Общегосударственные вопросы 01'!D10</f>
        <v>1563.4415999999999</v>
      </c>
      <c r="E10" s="19">
        <f>'Общегосударственные вопросы 01'!E10</f>
        <v>1200.8</v>
      </c>
      <c r="F10" s="19">
        <f>'Общегосударственные вопросы 01'!F10</f>
        <v>0</v>
      </c>
      <c r="G10" s="19">
        <f>'Общегосударственные вопросы 01'!G10</f>
        <v>0</v>
      </c>
      <c r="H10" s="19">
        <f>'Общегосударственные вопросы 01'!H10</f>
        <v>0</v>
      </c>
      <c r="I10" s="19">
        <f>'Общегосударственные вопросы 01'!I10</f>
        <v>362.64159999999998</v>
      </c>
      <c r="J10" s="19">
        <f>'Общегосударственные вопросы 01'!J10</f>
        <v>442</v>
      </c>
      <c r="K10" s="19">
        <f>'Общегосударственные вопросы 01'!K10</f>
        <v>36</v>
      </c>
      <c r="L10" s="19">
        <f>'Общегосударственные вопросы 01'!L10</f>
        <v>35</v>
      </c>
      <c r="M10" s="19">
        <f>'Общегосударственные вопросы 01'!M10</f>
        <v>0</v>
      </c>
      <c r="N10" s="19">
        <f>'Общегосударственные вопросы 01'!N10</f>
        <v>1</v>
      </c>
      <c r="O10" s="19">
        <f>'Общегосударственные вопросы 01'!O10</f>
        <v>0</v>
      </c>
      <c r="P10" s="19">
        <f>'Общегосударственные вопросы 01'!P10</f>
        <v>0</v>
      </c>
      <c r="Q10" s="19">
        <f>'Общегосударственные вопросы 01'!Q10</f>
        <v>0</v>
      </c>
      <c r="R10" s="19">
        <f>'Общегосударственные вопросы 01'!R10</f>
        <v>0</v>
      </c>
      <c r="S10" s="19">
        <f>'Общегосударственные вопросы 01'!S10</f>
        <v>160</v>
      </c>
      <c r="T10" s="19">
        <f>'Общегосударственные вопросы 01'!T10</f>
        <v>0</v>
      </c>
      <c r="U10" s="19">
        <f>'Общегосударственные вопросы 01'!U10</f>
        <v>0</v>
      </c>
      <c r="V10" s="19">
        <f>'Общегосударственные вопросы 01'!V10</f>
        <v>160</v>
      </c>
      <c r="W10" s="19">
        <f>'Общегосударственные вопросы 01'!W10</f>
        <v>0</v>
      </c>
      <c r="X10" s="19">
        <f>'Общегосударственные вопросы 01'!X10</f>
        <v>0</v>
      </c>
      <c r="Y10" s="19">
        <f>'Общегосударственные вопросы 01'!Y10</f>
        <v>0</v>
      </c>
      <c r="Z10" s="19">
        <f>'Общегосударственные вопросы 01'!Z10</f>
        <v>0</v>
      </c>
      <c r="AA10" s="19">
        <f>'Общегосударственные вопросы 01'!AA10</f>
        <v>136</v>
      </c>
      <c r="AB10" s="19">
        <f>'Общегосударственные вопросы 01'!AB10</f>
        <v>0</v>
      </c>
      <c r="AC10" s="19">
        <f>'Общегосударственные вопросы 01'!AC10</f>
        <v>96</v>
      </c>
      <c r="AD10" s="19">
        <f>'Общегосударственные вопросы 01'!AD10</f>
        <v>0</v>
      </c>
      <c r="AE10" s="19">
        <f>'Общегосударственные вопросы 01'!AE10</f>
        <v>25</v>
      </c>
      <c r="AF10" s="19">
        <f>'Общегосударственные вопросы 01'!AF10</f>
        <v>0</v>
      </c>
      <c r="AG10" s="19">
        <f>'Общегосударственные вопросы 01'!AG10</f>
        <v>0</v>
      </c>
      <c r="AH10" s="19">
        <f>'Общегосударственные вопросы 01'!AH10</f>
        <v>0</v>
      </c>
      <c r="AI10" s="19">
        <f>'Общегосударственные вопросы 01'!AI10</f>
        <v>0</v>
      </c>
      <c r="AJ10" s="19">
        <f>'Общегосударственные вопросы 01'!AJ10</f>
        <v>0</v>
      </c>
      <c r="AK10" s="19">
        <f>'Общегосударственные вопросы 01'!AK10</f>
        <v>0</v>
      </c>
      <c r="AL10" s="19">
        <f>'Общегосударственные вопросы 01'!AL10</f>
        <v>0</v>
      </c>
      <c r="AM10" s="19">
        <f>'Общегосударственные вопросы 01'!AM10</f>
        <v>0</v>
      </c>
      <c r="AN10" s="19">
        <f>'Общегосударственные вопросы 01'!AN10</f>
        <v>0</v>
      </c>
      <c r="AO10" s="19">
        <f>'Общегосударственные вопросы 01'!AO10</f>
        <v>0</v>
      </c>
      <c r="AP10" s="19">
        <f>'Общегосударственные вопросы 01'!AP10</f>
        <v>0</v>
      </c>
      <c r="AQ10" s="19">
        <f>'Общегосударственные вопросы 01'!AQ10</f>
        <v>0</v>
      </c>
      <c r="AR10" s="19">
        <f>'Общегосударственные вопросы 01'!AR10</f>
        <v>0</v>
      </c>
      <c r="AS10" s="19">
        <f>'Общегосударственные вопросы 01'!AS10</f>
        <v>0</v>
      </c>
      <c r="AT10" s="19">
        <f>'Общегосударственные вопросы 01'!AT10</f>
        <v>0</v>
      </c>
      <c r="AU10" s="19">
        <f>'Общегосударственные вопросы 01'!AU10</f>
        <v>0</v>
      </c>
      <c r="AV10" s="19">
        <f>'Общегосударственные вопросы 01'!AV10</f>
        <v>0</v>
      </c>
      <c r="AW10" s="19">
        <f>'Общегосударственные вопросы 01'!AW10</f>
        <v>15</v>
      </c>
      <c r="AX10" s="19">
        <f>'Общегосударственные вопросы 01'!AX10</f>
        <v>105</v>
      </c>
      <c r="AY10" s="19">
        <f>'Общегосударственные вопросы 01'!AY10</f>
        <v>0</v>
      </c>
      <c r="AZ10" s="19">
        <f>'Общегосударственные вопросы 01'!AZ10</f>
        <v>0</v>
      </c>
      <c r="BA10" s="19">
        <f>'Общегосударственные вопросы 01'!BA10</f>
        <v>0</v>
      </c>
      <c r="BB10" s="19">
        <f>'Общегосударственные вопросы 01'!BB10</f>
        <v>0</v>
      </c>
      <c r="BC10" s="19">
        <f>'Общегосударственные вопросы 01'!BC10</f>
        <v>35</v>
      </c>
      <c r="BD10" s="19">
        <f>'Общегосударственные вопросы 01'!BD10</f>
        <v>0</v>
      </c>
      <c r="BE10" s="19">
        <f>'Общегосударственные вопросы 01'!BE10</f>
        <v>0</v>
      </c>
      <c r="BF10" s="19">
        <f>'Общегосударственные вопросы 01'!BF10</f>
        <v>0</v>
      </c>
      <c r="BG10" s="19">
        <f>'Общегосударственные вопросы 01'!BG10</f>
        <v>35</v>
      </c>
      <c r="BH10" s="19">
        <f>'Общегосударственные вопросы 01'!BH10</f>
        <v>0</v>
      </c>
      <c r="BI10" s="19">
        <f>'Общегосударственные вопросы 01'!BI10</f>
        <v>10</v>
      </c>
      <c r="BJ10" s="19">
        <f>'Общегосударственные вопросы 01'!BJ10</f>
        <v>0</v>
      </c>
      <c r="BK10" s="19">
        <f>'Общегосударственные вопросы 01'!BK10</f>
        <v>0</v>
      </c>
      <c r="BL10" s="19">
        <f>'Общегосударственные вопросы 01'!BL10</f>
        <v>0</v>
      </c>
      <c r="BM10" s="19">
        <f>'Общегосударственные вопросы 01'!BM10</f>
        <v>0</v>
      </c>
      <c r="BN10" s="19">
        <f>'Общегосударственные вопросы 01'!BN10</f>
        <v>0</v>
      </c>
      <c r="BO10" s="19">
        <f>'Общегосударственные вопросы 01'!BO10</f>
        <v>0</v>
      </c>
      <c r="BP10" s="19">
        <f>'Общегосударственные вопросы 01'!BP10</f>
        <v>0</v>
      </c>
      <c r="BQ10" s="19">
        <f>'Общегосударственные вопросы 01'!BQ10</f>
        <v>0</v>
      </c>
      <c r="BR10" s="19">
        <f>'Общегосударственные вопросы 01'!BR10</f>
        <v>0</v>
      </c>
      <c r="BS10" s="19">
        <f>'Общегосударственные вопросы 01'!BS10</f>
        <v>0</v>
      </c>
      <c r="BT10" s="19">
        <f>'Общегосударственные вопросы 01'!BT10</f>
        <v>0</v>
      </c>
      <c r="BU10" s="19">
        <f>'Общегосударственные вопросы 01'!BU10</f>
        <v>5</v>
      </c>
      <c r="BV10" s="19">
        <f>'Общегосударственные вопросы 01'!BV10</f>
        <v>20</v>
      </c>
      <c r="BW10" s="19">
        <f>'Общегосударственные вопросы 01'!BW10</f>
        <v>0</v>
      </c>
      <c r="BX10" s="19">
        <f>'Общегосударственные вопросы 01'!BX10</f>
        <v>0</v>
      </c>
      <c r="BY10" s="19">
        <f>'Общегосударственные вопросы 01'!BY10</f>
        <v>0</v>
      </c>
      <c r="BZ10" s="19">
        <f>'Общегосударственные вопросы 01'!BZ10</f>
        <v>5</v>
      </c>
      <c r="CA10" s="19">
        <f>'Общегосударственные вопросы 01'!CA10</f>
        <v>0</v>
      </c>
      <c r="CB10" s="19">
        <f>'Общегосударственные вопросы 01'!CB10</f>
        <v>0</v>
      </c>
      <c r="CC10" s="19">
        <f>'Общегосударственные вопросы 01'!CC10</f>
        <v>0</v>
      </c>
      <c r="CD10" s="19">
        <f>'Общегосударственные вопросы 01'!CD10</f>
        <v>0</v>
      </c>
      <c r="CE10" s="19">
        <f>'Общегосударственные вопросы 01'!CE10</f>
        <v>0</v>
      </c>
      <c r="CF10" s="19">
        <f>'Общегосударственные вопросы 01'!CF10</f>
        <v>0</v>
      </c>
      <c r="CG10" s="19">
        <f>'Общегосударственные вопросы 01'!CG10</f>
        <v>0</v>
      </c>
      <c r="CH10" s="19">
        <f>'Общегосударственные вопросы 01'!CH10</f>
        <v>0</v>
      </c>
      <c r="CI10" s="19">
        <f>'Общегосударственные вопросы 01'!CI10</f>
        <v>0</v>
      </c>
      <c r="CJ10" s="19">
        <f>'Общегосударственные вопросы 01'!CJ10</f>
        <v>0</v>
      </c>
      <c r="CK10" s="19">
        <f>'Общегосударственные вопросы 01'!CK10</f>
        <v>0</v>
      </c>
      <c r="CL10" s="19">
        <f>'Общегосударственные вопросы 01'!CL10</f>
        <v>0</v>
      </c>
      <c r="CM10" s="19">
        <f>'Общегосударственные вопросы 01'!CM10</f>
        <v>0</v>
      </c>
      <c r="CN10" s="19">
        <f>'Общегосударственные вопросы 01'!CN10</f>
        <v>0</v>
      </c>
      <c r="CO10" s="19">
        <f>'Общегосударственные вопросы 01'!CO10</f>
        <v>0</v>
      </c>
      <c r="CP10" s="19">
        <f>'Общегосударственные вопросы 01'!CP10</f>
        <v>0</v>
      </c>
      <c r="CQ10" s="19">
        <f>'Общегосударственные вопросы 01'!CQ10</f>
        <v>0</v>
      </c>
      <c r="CR10" s="19">
        <f>'Общегосударственные вопросы 01'!CR10</f>
        <v>0</v>
      </c>
      <c r="CS10" s="19">
        <f>'Общегосударственные вопросы 01'!CS10</f>
        <v>0</v>
      </c>
      <c r="CT10" s="19">
        <f>'Общегосударственные вопросы 01'!CT10</f>
        <v>0</v>
      </c>
      <c r="CU10" s="19">
        <f>'Общегосударственные вопросы 01'!CU10</f>
        <v>0</v>
      </c>
      <c r="CV10" s="19">
        <f>'Общегосударственные вопросы 01'!CV10</f>
        <v>0</v>
      </c>
      <c r="CW10" s="19">
        <f>'Общегосударственные вопросы 01'!CW10</f>
        <v>0</v>
      </c>
      <c r="CX10" s="19">
        <f>'Общегосударственные вопросы 01'!CX10</f>
        <v>0</v>
      </c>
      <c r="CY10" s="19">
        <f>'Общегосударственные вопросы 01'!CY10</f>
        <v>0</v>
      </c>
      <c r="CZ10" s="19">
        <f>'Общегосударственные вопросы 01'!CZ10</f>
        <v>26</v>
      </c>
      <c r="DA10" s="19">
        <f>'Общегосударственные вопросы 01'!DA10</f>
        <v>23</v>
      </c>
      <c r="DB10" s="19">
        <f>'Общегосударственные вопросы 01'!DB10</f>
        <v>0</v>
      </c>
      <c r="DC10" s="19">
        <f>'Общегосударственные вопросы 01'!DC10</f>
        <v>23</v>
      </c>
      <c r="DD10" s="19">
        <f>'Общегосударственные вопросы 01'!DD10</f>
        <v>0</v>
      </c>
      <c r="DE10" s="19">
        <f>'Общегосударственные вопросы 01'!DE10</f>
        <v>0</v>
      </c>
      <c r="DF10" s="19">
        <f>'Общегосударственные вопросы 01'!DF10</f>
        <v>0</v>
      </c>
      <c r="DG10" s="19">
        <f>'Общегосударственные вопросы 01'!DG10</f>
        <v>0</v>
      </c>
      <c r="DH10" s="19">
        <f>'Общегосударственные вопросы 01'!DH10</f>
        <v>0</v>
      </c>
      <c r="DI10" s="19">
        <f>'Общегосударственные вопросы 01'!DI10</f>
        <v>0</v>
      </c>
      <c r="DJ10" s="19">
        <f>'Общегосударственные вопросы 01'!DJ10</f>
        <v>0</v>
      </c>
      <c r="DK10" s="19">
        <f>'Общегосударственные вопросы 01'!DK10</f>
        <v>0</v>
      </c>
      <c r="DL10" s="19">
        <f>'Общегосударственные вопросы 01'!DL10</f>
        <v>0</v>
      </c>
      <c r="DM10" s="19">
        <f>'Общегосударственные вопросы 01'!DM10</f>
        <v>0</v>
      </c>
      <c r="DN10" s="19">
        <f>'Общегосударственные вопросы 01'!DN10</f>
        <v>0</v>
      </c>
      <c r="DO10" s="19">
        <f>'Общегосударственные вопросы 01'!DO10</f>
        <v>0</v>
      </c>
      <c r="DP10" s="19">
        <f>'Общегосударственные вопросы 01'!DP10</f>
        <v>3</v>
      </c>
      <c r="DQ10" s="19">
        <f>'Общегосударственные вопросы 01'!DQ10</f>
        <v>0</v>
      </c>
      <c r="DR10" s="19">
        <f>'Общегосударственные вопросы 01'!DR10</f>
        <v>0</v>
      </c>
      <c r="DS10" s="19">
        <f>'Общегосударственные вопросы 01'!DS10</f>
        <v>3</v>
      </c>
      <c r="DT10" s="19">
        <f>'Общегосударственные вопросы 01'!DT10</f>
        <v>0</v>
      </c>
      <c r="DU10" s="19">
        <f>'Общегосударственные вопросы 01'!DU10</f>
        <v>0</v>
      </c>
      <c r="DV10" s="19">
        <f>'Общегосударственные вопросы 01'!DV10</f>
        <v>300</v>
      </c>
      <c r="DW10" s="19">
        <f>'Общегосударственные вопросы 01'!DW10</f>
        <v>0</v>
      </c>
      <c r="DX10" s="19">
        <f>'Общегосударственные вопросы 01'!DX10</f>
        <v>0</v>
      </c>
      <c r="DY10" s="19">
        <f>'Общегосударственные вопросы 01'!DY10</f>
        <v>0</v>
      </c>
      <c r="DZ10" s="19">
        <f>'Общегосударственные вопросы 01'!DZ10</f>
        <v>0</v>
      </c>
      <c r="EA10" s="19">
        <f>'Общегосударственные вопросы 01'!EA10</f>
        <v>0</v>
      </c>
      <c r="EB10" s="19">
        <f>'Общегосударственные вопросы 01'!EB10</f>
        <v>0</v>
      </c>
      <c r="EC10" s="19">
        <f>'Общегосударственные вопросы 01'!EC10</f>
        <v>0</v>
      </c>
      <c r="ED10" s="19">
        <f>'Общегосударственные вопросы 01'!ED10</f>
        <v>0</v>
      </c>
      <c r="EE10" s="19">
        <f>'Общегосударственные вопросы 01'!EE10</f>
        <v>0</v>
      </c>
      <c r="EF10" s="19">
        <f>'Общегосударственные вопросы 01'!EF10</f>
        <v>0</v>
      </c>
      <c r="EG10" s="19">
        <f>'Общегосударственные вопросы 01'!EG10</f>
        <v>0</v>
      </c>
      <c r="EH10" s="19">
        <f>'Общегосударственные вопросы 01'!EH10</f>
        <v>0</v>
      </c>
      <c r="EI10" s="19">
        <f>'Общегосударственные вопросы 01'!EI10</f>
        <v>0</v>
      </c>
      <c r="EJ10" s="19">
        <f>'Общегосударственные вопросы 01'!EJ10</f>
        <v>0</v>
      </c>
      <c r="EK10" s="19">
        <f>'Общегосударственные вопросы 01'!EK10</f>
        <v>0</v>
      </c>
      <c r="EL10" s="19">
        <f>'Общегосударственные вопросы 01'!EL10</f>
        <v>0</v>
      </c>
      <c r="EM10" s="19">
        <f>'Общегосударственные вопросы 01'!EM10</f>
        <v>0</v>
      </c>
      <c r="EN10" s="19">
        <f>'Общегосударственные вопросы 01'!EN10</f>
        <v>0</v>
      </c>
      <c r="EO10" s="19">
        <f>'Общегосударственные вопросы 01'!EO10</f>
        <v>300</v>
      </c>
      <c r="EP10" s="19">
        <f>'Общегосударственные вопросы 01'!EP10</f>
        <v>0</v>
      </c>
      <c r="EQ10" s="19">
        <f>'Общегосударственные вопросы 01'!EQ10</f>
        <v>0</v>
      </c>
      <c r="ER10" s="19">
        <f>'Общегосударственные вопросы 01'!ER10</f>
        <v>0</v>
      </c>
      <c r="ES10" s="19">
        <f>'Общегосударственные вопросы 01'!ES10</f>
        <v>0</v>
      </c>
      <c r="ET10" s="19">
        <f>'Общегосударственные вопросы 01'!ET10</f>
        <v>0</v>
      </c>
      <c r="EU10" s="19">
        <f>'Общегосударственные вопросы 01'!EU10</f>
        <v>0</v>
      </c>
      <c r="EV10" s="19">
        <f>'Общегосударственные вопросы 01'!EV10</f>
        <v>0</v>
      </c>
      <c r="EW10" s="19">
        <f>'Общегосударственные вопросы 01'!EW10</f>
        <v>0</v>
      </c>
      <c r="EX10" s="19">
        <f>'Общегосударственные вопросы 01'!EX10</f>
        <v>0</v>
      </c>
      <c r="EY10" s="19">
        <f>'Общегосударственные вопросы 01'!EY10</f>
        <v>0</v>
      </c>
      <c r="EZ10" s="19">
        <f>'Общегосударственные вопросы 01'!EZ10</f>
        <v>0</v>
      </c>
      <c r="FA10" s="19">
        <f>'Общегосударственные вопросы 01'!FA10</f>
        <v>0</v>
      </c>
      <c r="FB10" s="19">
        <f>'Общегосударственные вопросы 01'!FB10</f>
        <v>0</v>
      </c>
      <c r="FC10" s="19">
        <f>'Общегосударственные вопросы 01'!FC10</f>
        <v>0</v>
      </c>
      <c r="FD10" s="19">
        <f>'Общегосударственные вопросы 01'!FD10</f>
        <v>260</v>
      </c>
      <c r="FE10" s="19">
        <f>'Общегосударственные вопросы 01'!FE10</f>
        <v>0</v>
      </c>
      <c r="FF10" s="19">
        <f>'Общегосударственные вопросы 01'!FF10</f>
        <v>0</v>
      </c>
      <c r="FG10" s="19">
        <f>'Общегосударственные вопросы 01'!FG10</f>
        <v>40</v>
      </c>
      <c r="FH10" s="19">
        <f>'Общегосударственные вопросы 01'!FH10</f>
        <v>10</v>
      </c>
      <c r="FI10" s="19">
        <f>'Общегосударственные вопросы 01'!FI10</f>
        <v>0</v>
      </c>
      <c r="FJ10" s="19">
        <f>'Общегосударственные вопросы 01'!FJ10</f>
        <v>5</v>
      </c>
      <c r="FK10" s="19">
        <f>'Общегосударственные вопросы 01'!FK10</f>
        <v>0</v>
      </c>
      <c r="FL10" s="19">
        <f>'Общегосударственные вопросы 01'!FL10</f>
        <v>0</v>
      </c>
      <c r="FM10" s="19">
        <f>'Общегосударственные вопросы 01'!FM10</f>
        <v>0</v>
      </c>
      <c r="FN10" s="19">
        <f>'Общегосударственные вопросы 01'!FN10</f>
        <v>0</v>
      </c>
      <c r="FO10" s="19">
        <f>'Общегосударственные вопросы 01'!FO10</f>
        <v>0</v>
      </c>
      <c r="FP10" s="19">
        <f>'Общегосударственные вопросы 01'!FP10</f>
        <v>0</v>
      </c>
      <c r="FQ10" s="19">
        <f>'Общегосударственные вопросы 01'!FQ10</f>
        <v>20</v>
      </c>
      <c r="FR10" s="19">
        <f>'Общегосударственные вопросы 01'!FR10</f>
        <v>0</v>
      </c>
      <c r="FS10" s="19">
        <f>'Общегосударственные вопросы 01'!FS10</f>
        <v>0</v>
      </c>
      <c r="FT10" s="19">
        <f>'Общегосударственные вопросы 01'!FT10</f>
        <v>0</v>
      </c>
      <c r="FU10" s="19">
        <f>'Общегосударственные вопросы 01'!FU10</f>
        <v>0</v>
      </c>
      <c r="FV10" s="19">
        <f>'Общегосударственные вопросы 01'!FV10</f>
        <v>5</v>
      </c>
      <c r="FW10" s="19">
        <f>'Общегосударственные вопросы 01'!FW10</f>
        <v>0</v>
      </c>
      <c r="FX10" s="19">
        <f>'Общегосударственные вопросы 01'!FX10</f>
        <v>0</v>
      </c>
      <c r="FY10" s="19">
        <f>'Общегосударственные вопросы 01'!FY10</f>
        <v>0</v>
      </c>
      <c r="FZ10" s="19">
        <f>'Общегосударственные вопросы 01'!FZ10</f>
        <v>0</v>
      </c>
      <c r="GA10" s="19">
        <f>'Общегосударственные вопросы 01'!GA10</f>
        <v>0</v>
      </c>
      <c r="GB10" s="19">
        <f>'Общегосударственные вопросы 01'!GB10</f>
        <v>2331.4416000000001</v>
      </c>
    </row>
    <row r="11" spans="1:184" ht="15.75">
      <c r="A11" s="50" t="s">
        <v>180</v>
      </c>
      <c r="B11" s="50" t="s">
        <v>187</v>
      </c>
      <c r="C11" s="51" t="s">
        <v>188</v>
      </c>
      <c r="D11" s="19">
        <f>'Общегосударственные вопросы 01'!D14</f>
        <v>0</v>
      </c>
      <c r="E11" s="19">
        <f>'Общегосударственные вопросы 01'!E14</f>
        <v>0</v>
      </c>
      <c r="F11" s="19">
        <f>'Общегосударственные вопросы 01'!F14</f>
        <v>0</v>
      </c>
      <c r="G11" s="19">
        <f>'Общегосударственные вопросы 01'!G14</f>
        <v>0</v>
      </c>
      <c r="H11" s="19">
        <f>'Общегосударственные вопросы 01'!H14</f>
        <v>0</v>
      </c>
      <c r="I11" s="19">
        <f>'Общегосударственные вопросы 01'!I14</f>
        <v>0</v>
      </c>
      <c r="J11" s="19">
        <f>'Общегосударственные вопросы 01'!J14</f>
        <v>0</v>
      </c>
      <c r="K11" s="19">
        <f>'Общегосударственные вопросы 01'!K14</f>
        <v>0</v>
      </c>
      <c r="L11" s="19">
        <f>'Общегосударственные вопросы 01'!L14</f>
        <v>0</v>
      </c>
      <c r="M11" s="19">
        <f>'Общегосударственные вопросы 01'!M14</f>
        <v>0</v>
      </c>
      <c r="N11" s="19">
        <f>'Общегосударственные вопросы 01'!N14</f>
        <v>0</v>
      </c>
      <c r="O11" s="19">
        <f>'Общегосударственные вопросы 01'!O14</f>
        <v>0</v>
      </c>
      <c r="P11" s="19">
        <f>'Общегосударственные вопросы 01'!P14</f>
        <v>0</v>
      </c>
      <c r="Q11" s="19">
        <f>'Общегосударственные вопросы 01'!Q14</f>
        <v>0</v>
      </c>
      <c r="R11" s="19">
        <f>'Общегосударственные вопросы 01'!R14</f>
        <v>0</v>
      </c>
      <c r="S11" s="19">
        <f>'Общегосударственные вопросы 01'!S14</f>
        <v>0</v>
      </c>
      <c r="T11" s="19">
        <f>'Общегосударственные вопросы 01'!T14</f>
        <v>0</v>
      </c>
      <c r="U11" s="19">
        <f>'Общегосударственные вопросы 01'!U14</f>
        <v>0</v>
      </c>
      <c r="V11" s="19">
        <f>'Общегосударственные вопросы 01'!V14</f>
        <v>0</v>
      </c>
      <c r="W11" s="19">
        <f>'Общегосударственные вопросы 01'!W14</f>
        <v>0</v>
      </c>
      <c r="X11" s="19">
        <f>'Общегосударственные вопросы 01'!X14</f>
        <v>0</v>
      </c>
      <c r="Y11" s="19">
        <f>'Общегосударственные вопросы 01'!Y14</f>
        <v>0</v>
      </c>
      <c r="Z11" s="19">
        <f>'Общегосударственные вопросы 01'!Z14</f>
        <v>0</v>
      </c>
      <c r="AA11" s="19">
        <f>'Общегосударственные вопросы 01'!AA14</f>
        <v>0</v>
      </c>
      <c r="AB11" s="19">
        <f>'Общегосударственные вопросы 01'!AB14</f>
        <v>0</v>
      </c>
      <c r="AC11" s="19">
        <f>'Общегосударственные вопросы 01'!AC14</f>
        <v>0</v>
      </c>
      <c r="AD11" s="19">
        <f>'Общегосударственные вопросы 01'!AD14</f>
        <v>0</v>
      </c>
      <c r="AE11" s="19">
        <f>'Общегосударственные вопросы 01'!AE14</f>
        <v>0</v>
      </c>
      <c r="AF11" s="19">
        <f>'Общегосударственные вопросы 01'!AF14</f>
        <v>0</v>
      </c>
      <c r="AG11" s="19">
        <f>'Общегосударственные вопросы 01'!AG14</f>
        <v>0</v>
      </c>
      <c r="AH11" s="19">
        <f>'Общегосударственные вопросы 01'!AH14</f>
        <v>0</v>
      </c>
      <c r="AI11" s="19">
        <f>'Общегосударственные вопросы 01'!AI14</f>
        <v>0</v>
      </c>
      <c r="AJ11" s="19">
        <f>'Общегосударственные вопросы 01'!AJ14</f>
        <v>0</v>
      </c>
      <c r="AK11" s="19">
        <f>'Общегосударственные вопросы 01'!AK14</f>
        <v>0</v>
      </c>
      <c r="AL11" s="19">
        <f>'Общегосударственные вопросы 01'!AL14</f>
        <v>0</v>
      </c>
      <c r="AM11" s="19">
        <f>'Общегосударственные вопросы 01'!AM14</f>
        <v>0</v>
      </c>
      <c r="AN11" s="19">
        <f>'Общегосударственные вопросы 01'!AN14</f>
        <v>0</v>
      </c>
      <c r="AO11" s="19">
        <f>'Общегосударственные вопросы 01'!AO14</f>
        <v>0</v>
      </c>
      <c r="AP11" s="19">
        <f>'Общегосударственные вопросы 01'!AP14</f>
        <v>0</v>
      </c>
      <c r="AQ11" s="19">
        <f>'Общегосударственные вопросы 01'!AQ14</f>
        <v>0</v>
      </c>
      <c r="AR11" s="19">
        <f>'Общегосударственные вопросы 01'!AR14</f>
        <v>0</v>
      </c>
      <c r="AS11" s="19">
        <f>'Общегосударственные вопросы 01'!AS14</f>
        <v>0</v>
      </c>
      <c r="AT11" s="19">
        <f>'Общегосударственные вопросы 01'!AT14</f>
        <v>0</v>
      </c>
      <c r="AU11" s="19">
        <f>'Общегосударственные вопросы 01'!AU14</f>
        <v>0</v>
      </c>
      <c r="AV11" s="19">
        <f>'Общегосударственные вопросы 01'!AV14</f>
        <v>0</v>
      </c>
      <c r="AW11" s="19">
        <f>'Общегосударственные вопросы 01'!AW14</f>
        <v>0</v>
      </c>
      <c r="AX11" s="19">
        <f>'Общегосударственные вопросы 01'!AX14</f>
        <v>0</v>
      </c>
      <c r="AY11" s="19">
        <f>'Общегосударственные вопросы 01'!AY14</f>
        <v>0</v>
      </c>
      <c r="AZ11" s="19">
        <f>'Общегосударственные вопросы 01'!AZ14</f>
        <v>0</v>
      </c>
      <c r="BA11" s="19">
        <f>'Общегосударственные вопросы 01'!BA14</f>
        <v>0</v>
      </c>
      <c r="BB11" s="19">
        <f>'Общегосударственные вопросы 01'!BB14</f>
        <v>0</v>
      </c>
      <c r="BC11" s="19">
        <f>'Общегосударственные вопросы 01'!BC14</f>
        <v>0</v>
      </c>
      <c r="BD11" s="19">
        <f>'Общегосударственные вопросы 01'!BD14</f>
        <v>0</v>
      </c>
      <c r="BE11" s="19">
        <f>'Общегосударственные вопросы 01'!BE14</f>
        <v>0</v>
      </c>
      <c r="BF11" s="19">
        <f>'Общегосударственные вопросы 01'!BF14</f>
        <v>0</v>
      </c>
      <c r="BG11" s="19">
        <f>'Общегосударственные вопросы 01'!BG14</f>
        <v>0</v>
      </c>
      <c r="BH11" s="19">
        <f>'Общегосударственные вопросы 01'!BH14</f>
        <v>0</v>
      </c>
      <c r="BI11" s="19">
        <f>'Общегосударственные вопросы 01'!BI14</f>
        <v>0</v>
      </c>
      <c r="BJ11" s="19">
        <f>'Общегосударственные вопросы 01'!BJ14</f>
        <v>0</v>
      </c>
      <c r="BK11" s="19">
        <f>'Общегосударственные вопросы 01'!BK14</f>
        <v>0</v>
      </c>
      <c r="BL11" s="19">
        <f>'Общегосударственные вопросы 01'!BL14</f>
        <v>0</v>
      </c>
      <c r="BM11" s="19">
        <f>'Общегосударственные вопросы 01'!BM14</f>
        <v>0</v>
      </c>
      <c r="BN11" s="19">
        <f>'Общегосударственные вопросы 01'!BN14</f>
        <v>0</v>
      </c>
      <c r="BO11" s="19">
        <f>'Общегосударственные вопросы 01'!BO14</f>
        <v>0</v>
      </c>
      <c r="BP11" s="19">
        <f>'Общегосударственные вопросы 01'!BP14</f>
        <v>0</v>
      </c>
      <c r="BQ11" s="19">
        <f>'Общегосударственные вопросы 01'!BQ14</f>
        <v>0</v>
      </c>
      <c r="BR11" s="19">
        <f>'Общегосударственные вопросы 01'!BR14</f>
        <v>0</v>
      </c>
      <c r="BS11" s="19">
        <f>'Общегосударственные вопросы 01'!BS14</f>
        <v>0</v>
      </c>
      <c r="BT11" s="19">
        <f>'Общегосударственные вопросы 01'!BT14</f>
        <v>0</v>
      </c>
      <c r="BU11" s="19">
        <f>'Общегосударственные вопросы 01'!BU14</f>
        <v>0</v>
      </c>
      <c r="BV11" s="19">
        <f>'Общегосударственные вопросы 01'!BV14</f>
        <v>0</v>
      </c>
      <c r="BW11" s="19">
        <f>'Общегосударственные вопросы 01'!BW14</f>
        <v>0</v>
      </c>
      <c r="BX11" s="19">
        <f>'Общегосударственные вопросы 01'!BX14</f>
        <v>0</v>
      </c>
      <c r="BY11" s="19">
        <f>'Общегосударственные вопросы 01'!BY14</f>
        <v>0</v>
      </c>
      <c r="BZ11" s="19">
        <f>'Общегосударственные вопросы 01'!BZ14</f>
        <v>0</v>
      </c>
      <c r="CA11" s="19">
        <f>'Общегосударственные вопросы 01'!CA14</f>
        <v>0</v>
      </c>
      <c r="CB11" s="19">
        <f>'Общегосударственные вопросы 01'!CB14</f>
        <v>0</v>
      </c>
      <c r="CC11" s="19">
        <f>'Общегосударственные вопросы 01'!CC14</f>
        <v>0</v>
      </c>
      <c r="CD11" s="19">
        <f>'Общегосударственные вопросы 01'!CD14</f>
        <v>0</v>
      </c>
      <c r="CE11" s="19">
        <f>'Общегосударственные вопросы 01'!CE14</f>
        <v>0</v>
      </c>
      <c r="CF11" s="19">
        <f>'Общегосударственные вопросы 01'!CF14</f>
        <v>0</v>
      </c>
      <c r="CG11" s="19">
        <f>'Общегосударственные вопросы 01'!CG14</f>
        <v>0</v>
      </c>
      <c r="CH11" s="19">
        <f>'Общегосударственные вопросы 01'!CH14</f>
        <v>0</v>
      </c>
      <c r="CI11" s="19">
        <f>'Общегосударственные вопросы 01'!CI14</f>
        <v>0</v>
      </c>
      <c r="CJ11" s="19">
        <f>'Общегосударственные вопросы 01'!CJ14</f>
        <v>0</v>
      </c>
      <c r="CK11" s="19">
        <f>'Общегосударственные вопросы 01'!CK14</f>
        <v>0</v>
      </c>
      <c r="CL11" s="19">
        <f>'Общегосударственные вопросы 01'!CL14</f>
        <v>0</v>
      </c>
      <c r="CM11" s="19">
        <f>'Общегосударственные вопросы 01'!CM14</f>
        <v>0</v>
      </c>
      <c r="CN11" s="19">
        <f>'Общегосударственные вопросы 01'!CN14</f>
        <v>0</v>
      </c>
      <c r="CO11" s="19">
        <f>'Общегосударственные вопросы 01'!CO14</f>
        <v>0</v>
      </c>
      <c r="CP11" s="19">
        <f>'Общегосударственные вопросы 01'!CP14</f>
        <v>0</v>
      </c>
      <c r="CQ11" s="19">
        <f>'Общегосударственные вопросы 01'!CQ14</f>
        <v>0</v>
      </c>
      <c r="CR11" s="19">
        <f>'Общегосударственные вопросы 01'!CR14</f>
        <v>0</v>
      </c>
      <c r="CS11" s="19">
        <f>'Общегосударственные вопросы 01'!CS14</f>
        <v>0</v>
      </c>
      <c r="CT11" s="19">
        <f>'Общегосударственные вопросы 01'!CT14</f>
        <v>0</v>
      </c>
      <c r="CU11" s="19">
        <f>'Общегосударственные вопросы 01'!CU14</f>
        <v>0</v>
      </c>
      <c r="CV11" s="19">
        <f>'Общегосударственные вопросы 01'!CV14</f>
        <v>0</v>
      </c>
      <c r="CW11" s="19">
        <f>'Общегосударственные вопросы 01'!CW14</f>
        <v>0</v>
      </c>
      <c r="CX11" s="19">
        <f>'Общегосударственные вопросы 01'!CX14</f>
        <v>0</v>
      </c>
      <c r="CY11" s="19">
        <f>'Общегосударственные вопросы 01'!CY14</f>
        <v>0</v>
      </c>
      <c r="CZ11" s="19">
        <f>'Общегосударственные вопросы 01'!CZ14</f>
        <v>0</v>
      </c>
      <c r="DA11" s="19">
        <f>'Общегосударственные вопросы 01'!DA14</f>
        <v>0</v>
      </c>
      <c r="DB11" s="19">
        <f>'Общегосударственные вопросы 01'!DB14</f>
        <v>0</v>
      </c>
      <c r="DC11" s="19">
        <f>'Общегосударственные вопросы 01'!DC14</f>
        <v>0</v>
      </c>
      <c r="DD11" s="19">
        <f>'Общегосударственные вопросы 01'!DD14</f>
        <v>0</v>
      </c>
      <c r="DE11" s="19">
        <f>'Общегосударственные вопросы 01'!DE14</f>
        <v>0</v>
      </c>
      <c r="DF11" s="19">
        <f>'Общегосударственные вопросы 01'!DF14</f>
        <v>0</v>
      </c>
      <c r="DG11" s="19">
        <f>'Общегосударственные вопросы 01'!DG14</f>
        <v>0</v>
      </c>
      <c r="DH11" s="19">
        <f>'Общегосударственные вопросы 01'!DH14</f>
        <v>0</v>
      </c>
      <c r="DI11" s="19">
        <f>'Общегосударственные вопросы 01'!DI14</f>
        <v>0</v>
      </c>
      <c r="DJ11" s="19">
        <f>'Общегосударственные вопросы 01'!DJ14</f>
        <v>0</v>
      </c>
      <c r="DK11" s="19">
        <f>'Общегосударственные вопросы 01'!DK14</f>
        <v>0</v>
      </c>
      <c r="DL11" s="19">
        <f>'Общегосударственные вопросы 01'!DL14</f>
        <v>0</v>
      </c>
      <c r="DM11" s="19">
        <f>'Общегосударственные вопросы 01'!DM14</f>
        <v>0</v>
      </c>
      <c r="DN11" s="19">
        <f>'Общегосударственные вопросы 01'!DN14</f>
        <v>0</v>
      </c>
      <c r="DO11" s="19">
        <f>'Общегосударственные вопросы 01'!DO14</f>
        <v>0</v>
      </c>
      <c r="DP11" s="19">
        <f>'Общегосударственные вопросы 01'!DP14</f>
        <v>0</v>
      </c>
      <c r="DQ11" s="19">
        <f>'Общегосударственные вопросы 01'!DQ14</f>
        <v>0</v>
      </c>
      <c r="DR11" s="19">
        <f>'Общегосударственные вопросы 01'!DR14</f>
        <v>0</v>
      </c>
      <c r="DS11" s="19">
        <f>'Общегосударственные вопросы 01'!DS14</f>
        <v>0</v>
      </c>
      <c r="DT11" s="19">
        <f>'Общегосударственные вопросы 01'!DT14</f>
        <v>0</v>
      </c>
      <c r="DU11" s="19">
        <f>'Общегосударственные вопросы 01'!DU14</f>
        <v>0</v>
      </c>
      <c r="DV11" s="19">
        <f>'Общегосударственные вопросы 01'!DV14</f>
        <v>0</v>
      </c>
      <c r="DW11" s="19">
        <f>'Общегосударственные вопросы 01'!DW14</f>
        <v>0</v>
      </c>
      <c r="DX11" s="19">
        <f>'Общегосударственные вопросы 01'!DX14</f>
        <v>0</v>
      </c>
      <c r="DY11" s="19">
        <f>'Общегосударственные вопросы 01'!DY14</f>
        <v>0</v>
      </c>
      <c r="DZ11" s="19">
        <f>'Общегосударственные вопросы 01'!DZ14</f>
        <v>0</v>
      </c>
      <c r="EA11" s="19">
        <f>'Общегосударственные вопросы 01'!EA14</f>
        <v>0</v>
      </c>
      <c r="EB11" s="19">
        <f>'Общегосударственные вопросы 01'!EB14</f>
        <v>0</v>
      </c>
      <c r="EC11" s="19">
        <f>'Общегосударственные вопросы 01'!EC14</f>
        <v>0</v>
      </c>
      <c r="ED11" s="19">
        <f>'Общегосударственные вопросы 01'!ED14</f>
        <v>0</v>
      </c>
      <c r="EE11" s="19">
        <f>'Общегосударственные вопросы 01'!EE14</f>
        <v>0</v>
      </c>
      <c r="EF11" s="19">
        <f>'Общегосударственные вопросы 01'!EF14</f>
        <v>0</v>
      </c>
      <c r="EG11" s="19">
        <f>'Общегосударственные вопросы 01'!EG14</f>
        <v>0</v>
      </c>
      <c r="EH11" s="19">
        <f>'Общегосударственные вопросы 01'!EH14</f>
        <v>0</v>
      </c>
      <c r="EI11" s="19">
        <f>'Общегосударственные вопросы 01'!EI14</f>
        <v>0</v>
      </c>
      <c r="EJ11" s="19">
        <f>'Общегосударственные вопросы 01'!EJ14</f>
        <v>0</v>
      </c>
      <c r="EK11" s="19">
        <f>'Общегосударственные вопросы 01'!EK14</f>
        <v>0</v>
      </c>
      <c r="EL11" s="19">
        <f>'Общегосударственные вопросы 01'!EL14</f>
        <v>0</v>
      </c>
      <c r="EM11" s="19">
        <f>'Общегосударственные вопросы 01'!EM14</f>
        <v>0</v>
      </c>
      <c r="EN11" s="19">
        <f>'Общегосударственные вопросы 01'!EN14</f>
        <v>0</v>
      </c>
      <c r="EO11" s="19">
        <f>'Общегосударственные вопросы 01'!EO14</f>
        <v>0</v>
      </c>
      <c r="EP11" s="19">
        <f>'Общегосударственные вопросы 01'!EP14</f>
        <v>0</v>
      </c>
      <c r="EQ11" s="19">
        <f>'Общегосударственные вопросы 01'!EQ14</f>
        <v>0</v>
      </c>
      <c r="ER11" s="19">
        <f>'Общегосударственные вопросы 01'!ER14</f>
        <v>0</v>
      </c>
      <c r="ES11" s="19">
        <f>'Общегосударственные вопросы 01'!ES14</f>
        <v>0</v>
      </c>
      <c r="ET11" s="19">
        <f>'Общегосударственные вопросы 01'!ET14</f>
        <v>0</v>
      </c>
      <c r="EU11" s="19">
        <f>'Общегосударственные вопросы 01'!EU14</f>
        <v>0</v>
      </c>
      <c r="EV11" s="19">
        <f>'Общегосударственные вопросы 01'!EV14</f>
        <v>0</v>
      </c>
      <c r="EW11" s="19">
        <f>'Общегосударственные вопросы 01'!EW14</f>
        <v>0</v>
      </c>
      <c r="EX11" s="19">
        <f>'Общегосударственные вопросы 01'!EX14</f>
        <v>0</v>
      </c>
      <c r="EY11" s="19">
        <f>'Общегосударственные вопросы 01'!EY14</f>
        <v>0</v>
      </c>
      <c r="EZ11" s="19">
        <f>'Общегосударственные вопросы 01'!EZ14</f>
        <v>0</v>
      </c>
      <c r="FA11" s="19">
        <f>'Общегосударственные вопросы 01'!FA14</f>
        <v>0</v>
      </c>
      <c r="FB11" s="19">
        <f>'Общегосударственные вопросы 01'!FB14</f>
        <v>0</v>
      </c>
      <c r="FC11" s="19">
        <f>'Общегосударственные вопросы 01'!FC14</f>
        <v>0</v>
      </c>
      <c r="FD11" s="19">
        <f>'Общегосударственные вопросы 01'!FD14</f>
        <v>0</v>
      </c>
      <c r="FE11" s="19">
        <f>'Общегосударственные вопросы 01'!FE14</f>
        <v>0</v>
      </c>
      <c r="FF11" s="19">
        <f>'Общегосударственные вопросы 01'!FF14</f>
        <v>0</v>
      </c>
      <c r="FG11" s="19">
        <f>'Общегосударственные вопросы 01'!FG14</f>
        <v>0</v>
      </c>
      <c r="FH11" s="19">
        <f>'Общегосударственные вопросы 01'!FH14</f>
        <v>0</v>
      </c>
      <c r="FI11" s="19">
        <f>'Общегосударственные вопросы 01'!FI14</f>
        <v>0</v>
      </c>
      <c r="FJ11" s="19">
        <f>'Общегосударственные вопросы 01'!FJ14</f>
        <v>0</v>
      </c>
      <c r="FK11" s="19">
        <f>'Общегосударственные вопросы 01'!FK14</f>
        <v>0</v>
      </c>
      <c r="FL11" s="19">
        <f>'Общегосударственные вопросы 01'!FL14</f>
        <v>0</v>
      </c>
      <c r="FM11" s="19">
        <f>'Общегосударственные вопросы 01'!FM14</f>
        <v>0</v>
      </c>
      <c r="FN11" s="19">
        <f>'Общегосударственные вопросы 01'!FN14</f>
        <v>0</v>
      </c>
      <c r="FO11" s="19">
        <f>'Общегосударственные вопросы 01'!FO14</f>
        <v>0</v>
      </c>
      <c r="FP11" s="19">
        <f>'Общегосударственные вопросы 01'!FP14</f>
        <v>0</v>
      </c>
      <c r="FQ11" s="19">
        <f>'Общегосударственные вопросы 01'!FQ14</f>
        <v>0</v>
      </c>
      <c r="FR11" s="19">
        <f>'Общегосударственные вопросы 01'!FR14</f>
        <v>0</v>
      </c>
      <c r="FS11" s="19">
        <f>'Общегосударственные вопросы 01'!FS14</f>
        <v>0</v>
      </c>
      <c r="FT11" s="19">
        <f>'Общегосударственные вопросы 01'!FT14</f>
        <v>0</v>
      </c>
      <c r="FU11" s="19">
        <f>'Общегосударственные вопросы 01'!FU14</f>
        <v>0</v>
      </c>
      <c r="FV11" s="19">
        <f>'Общегосударственные вопросы 01'!FV14</f>
        <v>0</v>
      </c>
      <c r="FW11" s="19">
        <f>'Общегосударственные вопросы 01'!FW14</f>
        <v>0</v>
      </c>
      <c r="FX11" s="19">
        <f>'Общегосударственные вопросы 01'!FX14</f>
        <v>0</v>
      </c>
      <c r="FY11" s="19">
        <f>'Общегосударственные вопросы 01'!FY14</f>
        <v>0</v>
      </c>
      <c r="FZ11" s="19">
        <f>'Общегосударственные вопросы 01'!FZ14</f>
        <v>0</v>
      </c>
      <c r="GA11" s="19">
        <f>'Общегосударственные вопросы 01'!GA14</f>
        <v>0</v>
      </c>
      <c r="GB11" s="19">
        <f>'Общегосударственные вопросы 01'!GB14</f>
        <v>0</v>
      </c>
    </row>
    <row r="12" spans="1:184" ht="15.75">
      <c r="A12" s="50" t="s">
        <v>180</v>
      </c>
      <c r="B12" s="50">
        <v>11</v>
      </c>
      <c r="C12" s="51" t="s">
        <v>189</v>
      </c>
      <c r="D12" s="19">
        <f>'Общегосударственные вопросы 01'!D15</f>
        <v>0</v>
      </c>
      <c r="E12" s="19">
        <f>'Общегосударственные вопросы 01'!E15</f>
        <v>0</v>
      </c>
      <c r="F12" s="19">
        <f>'Общегосударственные вопросы 01'!F15</f>
        <v>0</v>
      </c>
      <c r="G12" s="19">
        <f>'Общегосударственные вопросы 01'!G15</f>
        <v>0</v>
      </c>
      <c r="H12" s="19">
        <f>'Общегосударственные вопросы 01'!H15</f>
        <v>0</v>
      </c>
      <c r="I12" s="19">
        <f>'Общегосударственные вопросы 01'!I15</f>
        <v>0</v>
      </c>
      <c r="J12" s="19">
        <f>'Общегосударственные вопросы 01'!J15</f>
        <v>10</v>
      </c>
      <c r="K12" s="19">
        <f>'Общегосударственные вопросы 01'!K15</f>
        <v>0</v>
      </c>
      <c r="L12" s="19">
        <f>'Общегосударственные вопросы 01'!L15</f>
        <v>0</v>
      </c>
      <c r="M12" s="19">
        <f>'Общегосударственные вопросы 01'!M15</f>
        <v>0</v>
      </c>
      <c r="N12" s="19">
        <f>'Общегосударственные вопросы 01'!N15</f>
        <v>0</v>
      </c>
      <c r="O12" s="19">
        <f>'Общегосударственные вопросы 01'!O15</f>
        <v>0</v>
      </c>
      <c r="P12" s="19">
        <f>'Общегосударственные вопросы 01'!P15</f>
        <v>0</v>
      </c>
      <c r="Q12" s="19">
        <f>'Общегосударственные вопросы 01'!Q15</f>
        <v>0</v>
      </c>
      <c r="R12" s="19">
        <f>'Общегосударственные вопросы 01'!R15</f>
        <v>0</v>
      </c>
      <c r="S12" s="19">
        <f>'Общегосударственные вопросы 01'!S15</f>
        <v>0</v>
      </c>
      <c r="T12" s="19">
        <f>'Общегосударственные вопросы 01'!T15</f>
        <v>0</v>
      </c>
      <c r="U12" s="19">
        <f>'Общегосударственные вопросы 01'!U15</f>
        <v>0</v>
      </c>
      <c r="V12" s="19">
        <f>'Общегосударственные вопросы 01'!V15</f>
        <v>0</v>
      </c>
      <c r="W12" s="19">
        <f>'Общегосударственные вопросы 01'!W15</f>
        <v>0</v>
      </c>
      <c r="X12" s="19">
        <f>'Общегосударственные вопросы 01'!X15</f>
        <v>0</v>
      </c>
      <c r="Y12" s="19">
        <f>'Общегосударственные вопросы 01'!Y15</f>
        <v>0</v>
      </c>
      <c r="Z12" s="19">
        <f>'Общегосударственные вопросы 01'!Z15</f>
        <v>0</v>
      </c>
      <c r="AA12" s="19">
        <f>'Общегосударственные вопросы 01'!AA15</f>
        <v>0</v>
      </c>
      <c r="AB12" s="19">
        <f>'Общегосударственные вопросы 01'!AB15</f>
        <v>0</v>
      </c>
      <c r="AC12" s="19">
        <f>'Общегосударственные вопросы 01'!AC15</f>
        <v>0</v>
      </c>
      <c r="AD12" s="19">
        <f>'Общегосударственные вопросы 01'!AD15</f>
        <v>0</v>
      </c>
      <c r="AE12" s="19">
        <f>'Общегосударственные вопросы 01'!AE15</f>
        <v>0</v>
      </c>
      <c r="AF12" s="19">
        <f>'Общегосударственные вопросы 01'!AF15</f>
        <v>0</v>
      </c>
      <c r="AG12" s="19">
        <f>'Общегосударственные вопросы 01'!AG15</f>
        <v>0</v>
      </c>
      <c r="AH12" s="19">
        <f>'Общегосударственные вопросы 01'!AH15</f>
        <v>0</v>
      </c>
      <c r="AI12" s="19">
        <f>'Общегосударственные вопросы 01'!AI15</f>
        <v>0</v>
      </c>
      <c r="AJ12" s="19">
        <f>'Общегосударственные вопросы 01'!AJ15</f>
        <v>0</v>
      </c>
      <c r="AK12" s="19">
        <f>'Общегосударственные вопросы 01'!AK15</f>
        <v>0</v>
      </c>
      <c r="AL12" s="19">
        <f>'Общегосударственные вопросы 01'!AL15</f>
        <v>0</v>
      </c>
      <c r="AM12" s="19">
        <f>'Общегосударственные вопросы 01'!AM15</f>
        <v>0</v>
      </c>
      <c r="AN12" s="19">
        <f>'Общегосударственные вопросы 01'!AN15</f>
        <v>0</v>
      </c>
      <c r="AO12" s="19">
        <f>'Общегосударственные вопросы 01'!AO15</f>
        <v>0</v>
      </c>
      <c r="AP12" s="19">
        <f>'Общегосударственные вопросы 01'!AP15</f>
        <v>0</v>
      </c>
      <c r="AQ12" s="19">
        <f>'Общегосударственные вопросы 01'!AQ15</f>
        <v>0</v>
      </c>
      <c r="AR12" s="19">
        <f>'Общегосударственные вопросы 01'!AR15</f>
        <v>0</v>
      </c>
      <c r="AS12" s="19">
        <f>'Общегосударственные вопросы 01'!AS15</f>
        <v>0</v>
      </c>
      <c r="AT12" s="19">
        <f>'Общегосударственные вопросы 01'!AT15</f>
        <v>0</v>
      </c>
      <c r="AU12" s="19">
        <f>'Общегосударственные вопросы 01'!AU15</f>
        <v>0</v>
      </c>
      <c r="AV12" s="19">
        <f>'Общегосударственные вопросы 01'!AV15</f>
        <v>0</v>
      </c>
      <c r="AW12" s="19">
        <f>'Общегосударственные вопросы 01'!AW15</f>
        <v>0</v>
      </c>
      <c r="AX12" s="19">
        <f>'Общегосударственные вопросы 01'!AX15</f>
        <v>10</v>
      </c>
      <c r="AY12" s="19">
        <f>'Общегосударственные вопросы 01'!AY15</f>
        <v>0</v>
      </c>
      <c r="AZ12" s="19">
        <f>'Общегосударственные вопросы 01'!AZ15</f>
        <v>0</v>
      </c>
      <c r="BA12" s="19">
        <f>'Общегосударственные вопросы 01'!BA15</f>
        <v>0</v>
      </c>
      <c r="BB12" s="19">
        <f>'Общегосударственные вопросы 01'!BB15</f>
        <v>0</v>
      </c>
      <c r="BC12" s="19">
        <f>'Общегосударственные вопросы 01'!BC15</f>
        <v>0</v>
      </c>
      <c r="BD12" s="19">
        <f>'Общегосударственные вопросы 01'!BD15</f>
        <v>0</v>
      </c>
      <c r="BE12" s="19">
        <f>'Общегосударственные вопросы 01'!BE15</f>
        <v>0</v>
      </c>
      <c r="BF12" s="19">
        <f>'Общегосударственные вопросы 01'!BF15</f>
        <v>0</v>
      </c>
      <c r="BG12" s="19">
        <f>'Общегосударственные вопросы 01'!BG15</f>
        <v>0</v>
      </c>
      <c r="BH12" s="19">
        <f>'Общегосударственные вопросы 01'!BH15</f>
        <v>0</v>
      </c>
      <c r="BI12" s="19">
        <f>'Общегосударственные вопросы 01'!BI15</f>
        <v>0</v>
      </c>
      <c r="BJ12" s="19">
        <f>'Общегосударственные вопросы 01'!BJ15</f>
        <v>0</v>
      </c>
      <c r="BK12" s="19">
        <f>'Общегосударственные вопросы 01'!BK15</f>
        <v>0</v>
      </c>
      <c r="BL12" s="19">
        <f>'Общегосударственные вопросы 01'!BL15</f>
        <v>0</v>
      </c>
      <c r="BM12" s="19">
        <f>'Общегосударственные вопросы 01'!BM15</f>
        <v>0</v>
      </c>
      <c r="BN12" s="19">
        <f>'Общегосударственные вопросы 01'!BN15</f>
        <v>0</v>
      </c>
      <c r="BO12" s="19">
        <f>'Общегосударственные вопросы 01'!BO15</f>
        <v>0</v>
      </c>
      <c r="BP12" s="19">
        <f>'Общегосударственные вопросы 01'!BP15</f>
        <v>0</v>
      </c>
      <c r="BQ12" s="19">
        <f>'Общегосударственные вопросы 01'!BQ15</f>
        <v>0</v>
      </c>
      <c r="BR12" s="19">
        <f>'Общегосударственные вопросы 01'!BR15</f>
        <v>0</v>
      </c>
      <c r="BS12" s="19">
        <f>'Общегосударственные вопросы 01'!BS15</f>
        <v>0</v>
      </c>
      <c r="BT12" s="19">
        <f>'Общегосударственные вопросы 01'!BT15</f>
        <v>0</v>
      </c>
      <c r="BU12" s="19">
        <f>'Общегосударственные вопросы 01'!BU15</f>
        <v>0</v>
      </c>
      <c r="BV12" s="19">
        <f>'Общегосударственные вопросы 01'!BV15</f>
        <v>0</v>
      </c>
      <c r="BW12" s="19">
        <f>'Общегосударственные вопросы 01'!BW15</f>
        <v>0</v>
      </c>
      <c r="BX12" s="19">
        <f>'Общегосударственные вопросы 01'!BX15</f>
        <v>0</v>
      </c>
      <c r="BY12" s="19">
        <f>'Общегосударственные вопросы 01'!BY15</f>
        <v>10</v>
      </c>
      <c r="BZ12" s="19">
        <f>'Общегосударственные вопросы 01'!BZ15</f>
        <v>0</v>
      </c>
      <c r="CA12" s="19">
        <f>'Общегосударственные вопросы 01'!CA15</f>
        <v>0</v>
      </c>
      <c r="CB12" s="19">
        <f>'Общегосударственные вопросы 01'!CB15</f>
        <v>0</v>
      </c>
      <c r="CC12" s="19">
        <f>'Общегосударственные вопросы 01'!CC15</f>
        <v>0</v>
      </c>
      <c r="CD12" s="19">
        <f>'Общегосударственные вопросы 01'!CD15</f>
        <v>0</v>
      </c>
      <c r="CE12" s="19">
        <f>'Общегосударственные вопросы 01'!CE15</f>
        <v>0</v>
      </c>
      <c r="CF12" s="19">
        <f>'Общегосударственные вопросы 01'!CF15</f>
        <v>0</v>
      </c>
      <c r="CG12" s="19">
        <f>'Общегосударственные вопросы 01'!CG15</f>
        <v>0</v>
      </c>
      <c r="CH12" s="19">
        <f>'Общегосударственные вопросы 01'!CH15</f>
        <v>0</v>
      </c>
      <c r="CI12" s="19">
        <f>'Общегосударственные вопросы 01'!CI15</f>
        <v>0</v>
      </c>
      <c r="CJ12" s="19">
        <f>'Общегосударственные вопросы 01'!CJ15</f>
        <v>0</v>
      </c>
      <c r="CK12" s="19">
        <f>'Общегосударственные вопросы 01'!CK15</f>
        <v>0</v>
      </c>
      <c r="CL12" s="19">
        <f>'Общегосударственные вопросы 01'!CL15</f>
        <v>0</v>
      </c>
      <c r="CM12" s="19">
        <f>'Общегосударственные вопросы 01'!CM15</f>
        <v>0</v>
      </c>
      <c r="CN12" s="19">
        <f>'Общегосударственные вопросы 01'!CN15</f>
        <v>0</v>
      </c>
      <c r="CO12" s="19">
        <f>'Общегосударственные вопросы 01'!CO15</f>
        <v>0</v>
      </c>
      <c r="CP12" s="19">
        <f>'Общегосударственные вопросы 01'!CP15</f>
        <v>0</v>
      </c>
      <c r="CQ12" s="19">
        <f>'Общегосударственные вопросы 01'!CQ15</f>
        <v>0</v>
      </c>
      <c r="CR12" s="19">
        <f>'Общегосударственные вопросы 01'!CR15</f>
        <v>0</v>
      </c>
      <c r="CS12" s="19">
        <f>'Общегосударственные вопросы 01'!CS15</f>
        <v>0</v>
      </c>
      <c r="CT12" s="19">
        <f>'Общегосударственные вопросы 01'!CT15</f>
        <v>0</v>
      </c>
      <c r="CU12" s="19">
        <f>'Общегосударственные вопросы 01'!CU15</f>
        <v>0</v>
      </c>
      <c r="CV12" s="19">
        <f>'Общегосударственные вопросы 01'!CV15</f>
        <v>0</v>
      </c>
      <c r="CW12" s="19">
        <f>'Общегосударственные вопросы 01'!CW15</f>
        <v>0</v>
      </c>
      <c r="CX12" s="19">
        <f>'Общегосударственные вопросы 01'!CX15</f>
        <v>0</v>
      </c>
      <c r="CY12" s="19">
        <f>'Общегосударственные вопросы 01'!CY15</f>
        <v>0</v>
      </c>
      <c r="CZ12" s="19">
        <f>'Общегосударственные вопросы 01'!CZ15</f>
        <v>0</v>
      </c>
      <c r="DA12" s="19">
        <f>'Общегосударственные вопросы 01'!DA15</f>
        <v>0</v>
      </c>
      <c r="DB12" s="19">
        <f>'Общегосударственные вопросы 01'!DB15</f>
        <v>0</v>
      </c>
      <c r="DC12" s="19">
        <f>'Общегосударственные вопросы 01'!DC15</f>
        <v>0</v>
      </c>
      <c r="DD12" s="19">
        <f>'Общегосударственные вопросы 01'!DD15</f>
        <v>0</v>
      </c>
      <c r="DE12" s="19">
        <f>'Общегосударственные вопросы 01'!DE15</f>
        <v>0</v>
      </c>
      <c r="DF12" s="19">
        <f>'Общегосударственные вопросы 01'!DF15</f>
        <v>0</v>
      </c>
      <c r="DG12" s="19">
        <f>'Общегосударственные вопросы 01'!DG15</f>
        <v>0</v>
      </c>
      <c r="DH12" s="19">
        <f>'Общегосударственные вопросы 01'!DH15</f>
        <v>0</v>
      </c>
      <c r="DI12" s="19">
        <f>'Общегосударственные вопросы 01'!DI15</f>
        <v>0</v>
      </c>
      <c r="DJ12" s="19">
        <f>'Общегосударственные вопросы 01'!DJ15</f>
        <v>0</v>
      </c>
      <c r="DK12" s="19">
        <f>'Общегосударственные вопросы 01'!DK15</f>
        <v>0</v>
      </c>
      <c r="DL12" s="19">
        <f>'Общегосударственные вопросы 01'!DL15</f>
        <v>0</v>
      </c>
      <c r="DM12" s="19">
        <f>'Общегосударственные вопросы 01'!DM15</f>
        <v>0</v>
      </c>
      <c r="DN12" s="19">
        <f>'Общегосударственные вопросы 01'!DN15</f>
        <v>0</v>
      </c>
      <c r="DO12" s="19">
        <f>'Общегосударственные вопросы 01'!DO15</f>
        <v>0</v>
      </c>
      <c r="DP12" s="19">
        <f>'Общегосударственные вопросы 01'!DP15</f>
        <v>0</v>
      </c>
      <c r="DQ12" s="19">
        <f>'Общегосударственные вопросы 01'!DQ15</f>
        <v>0</v>
      </c>
      <c r="DR12" s="19">
        <f>'Общегосударственные вопросы 01'!DR15</f>
        <v>0</v>
      </c>
      <c r="DS12" s="19">
        <f>'Общегосударственные вопросы 01'!DS15</f>
        <v>0</v>
      </c>
      <c r="DT12" s="19">
        <f>'Общегосударственные вопросы 01'!DT15</f>
        <v>0</v>
      </c>
      <c r="DU12" s="19">
        <f>'Общегосударственные вопросы 01'!DU15</f>
        <v>0</v>
      </c>
      <c r="DV12" s="19">
        <f>'Общегосударственные вопросы 01'!DV15</f>
        <v>0</v>
      </c>
      <c r="DW12" s="19">
        <f>'Общегосударственные вопросы 01'!DW15</f>
        <v>0</v>
      </c>
      <c r="DX12" s="19">
        <f>'Общегосударственные вопросы 01'!DX15</f>
        <v>0</v>
      </c>
      <c r="DY12" s="19">
        <f>'Общегосударственные вопросы 01'!DY15</f>
        <v>0</v>
      </c>
      <c r="DZ12" s="19">
        <f>'Общегосударственные вопросы 01'!DZ15</f>
        <v>0</v>
      </c>
      <c r="EA12" s="19">
        <f>'Общегосударственные вопросы 01'!EA15</f>
        <v>0</v>
      </c>
      <c r="EB12" s="19">
        <f>'Общегосударственные вопросы 01'!EB15</f>
        <v>0</v>
      </c>
      <c r="EC12" s="19">
        <f>'Общегосударственные вопросы 01'!EC15</f>
        <v>0</v>
      </c>
      <c r="ED12" s="19">
        <f>'Общегосударственные вопросы 01'!ED15</f>
        <v>0</v>
      </c>
      <c r="EE12" s="19">
        <f>'Общегосударственные вопросы 01'!EE15</f>
        <v>0</v>
      </c>
      <c r="EF12" s="19">
        <f>'Общегосударственные вопросы 01'!EF15</f>
        <v>0</v>
      </c>
      <c r="EG12" s="19">
        <f>'Общегосударственные вопросы 01'!EG15</f>
        <v>0</v>
      </c>
      <c r="EH12" s="19">
        <f>'Общегосударственные вопросы 01'!EH15</f>
        <v>0</v>
      </c>
      <c r="EI12" s="19">
        <f>'Общегосударственные вопросы 01'!EI15</f>
        <v>0</v>
      </c>
      <c r="EJ12" s="19">
        <f>'Общегосударственные вопросы 01'!EJ15</f>
        <v>0</v>
      </c>
      <c r="EK12" s="19">
        <f>'Общегосударственные вопросы 01'!EK15</f>
        <v>0</v>
      </c>
      <c r="EL12" s="19">
        <f>'Общегосударственные вопросы 01'!EL15</f>
        <v>0</v>
      </c>
      <c r="EM12" s="19">
        <f>'Общегосударственные вопросы 01'!EM15</f>
        <v>0</v>
      </c>
      <c r="EN12" s="19">
        <f>'Общегосударственные вопросы 01'!EN15</f>
        <v>0</v>
      </c>
      <c r="EO12" s="19">
        <f>'Общегосударственные вопросы 01'!EO15</f>
        <v>0</v>
      </c>
      <c r="EP12" s="19">
        <f>'Общегосударственные вопросы 01'!EP15</f>
        <v>0</v>
      </c>
      <c r="EQ12" s="19">
        <f>'Общегосударственные вопросы 01'!EQ15</f>
        <v>0</v>
      </c>
      <c r="ER12" s="19">
        <f>'Общегосударственные вопросы 01'!ER15</f>
        <v>0</v>
      </c>
      <c r="ES12" s="19">
        <f>'Общегосударственные вопросы 01'!ES15</f>
        <v>0</v>
      </c>
      <c r="ET12" s="19">
        <f>'Общегосударственные вопросы 01'!ET15</f>
        <v>0</v>
      </c>
      <c r="EU12" s="19">
        <f>'Общегосударственные вопросы 01'!EU15</f>
        <v>0</v>
      </c>
      <c r="EV12" s="19">
        <f>'Общегосударственные вопросы 01'!EV15</f>
        <v>0</v>
      </c>
      <c r="EW12" s="19">
        <f>'Общегосударственные вопросы 01'!EW15</f>
        <v>0</v>
      </c>
      <c r="EX12" s="19">
        <f>'Общегосударственные вопросы 01'!EX15</f>
        <v>0</v>
      </c>
      <c r="EY12" s="19">
        <f>'Общегосударственные вопросы 01'!EY15</f>
        <v>0</v>
      </c>
      <c r="EZ12" s="19">
        <f>'Общегосударственные вопросы 01'!EZ15</f>
        <v>0</v>
      </c>
      <c r="FA12" s="19">
        <f>'Общегосударственные вопросы 01'!FA15</f>
        <v>0</v>
      </c>
      <c r="FB12" s="19">
        <f>'Общегосударственные вопросы 01'!FB15</f>
        <v>0</v>
      </c>
      <c r="FC12" s="19">
        <f>'Общегосударственные вопросы 01'!FC15</f>
        <v>0</v>
      </c>
      <c r="FD12" s="19">
        <f>'Общегосударственные вопросы 01'!FD15</f>
        <v>0</v>
      </c>
      <c r="FE12" s="19">
        <f>'Общегосударственные вопросы 01'!FE15</f>
        <v>0</v>
      </c>
      <c r="FF12" s="19">
        <f>'Общегосударственные вопросы 01'!FF15</f>
        <v>0</v>
      </c>
      <c r="FG12" s="19">
        <f>'Общегосударственные вопросы 01'!FG15</f>
        <v>0</v>
      </c>
      <c r="FH12" s="19">
        <f>'Общегосударственные вопросы 01'!FH15</f>
        <v>0</v>
      </c>
      <c r="FI12" s="19">
        <f>'Общегосударственные вопросы 01'!FI15</f>
        <v>0</v>
      </c>
      <c r="FJ12" s="19">
        <f>'Общегосударственные вопросы 01'!FJ15</f>
        <v>0</v>
      </c>
      <c r="FK12" s="19">
        <f>'Общегосударственные вопросы 01'!FK15</f>
        <v>0</v>
      </c>
      <c r="FL12" s="19">
        <f>'Общегосударственные вопросы 01'!FL15</f>
        <v>0</v>
      </c>
      <c r="FM12" s="19">
        <f>'Общегосударственные вопросы 01'!FM15</f>
        <v>0</v>
      </c>
      <c r="FN12" s="19">
        <f>'Общегосударственные вопросы 01'!FN15</f>
        <v>0</v>
      </c>
      <c r="FO12" s="19">
        <f>'Общегосударственные вопросы 01'!FO15</f>
        <v>0</v>
      </c>
      <c r="FP12" s="19">
        <f>'Общегосударственные вопросы 01'!FP15</f>
        <v>0</v>
      </c>
      <c r="FQ12" s="19">
        <f>'Общегосударственные вопросы 01'!FQ15</f>
        <v>0</v>
      </c>
      <c r="FR12" s="19">
        <f>'Общегосударственные вопросы 01'!FR15</f>
        <v>0</v>
      </c>
      <c r="FS12" s="19">
        <f>'Общегосударственные вопросы 01'!FS15</f>
        <v>0</v>
      </c>
      <c r="FT12" s="19">
        <f>'Общегосударственные вопросы 01'!FT15</f>
        <v>0</v>
      </c>
      <c r="FU12" s="19">
        <f>'Общегосударственные вопросы 01'!FU15</f>
        <v>0</v>
      </c>
      <c r="FV12" s="19">
        <f>'Общегосударственные вопросы 01'!FV15</f>
        <v>0</v>
      </c>
      <c r="FW12" s="19">
        <f>'Общегосударственные вопросы 01'!FW15</f>
        <v>0</v>
      </c>
      <c r="FX12" s="19">
        <f>'Общегосударственные вопросы 01'!FX15</f>
        <v>0</v>
      </c>
      <c r="FY12" s="19">
        <f>'Общегосударственные вопросы 01'!FY15</f>
        <v>0</v>
      </c>
      <c r="FZ12" s="19">
        <f>'Общегосударственные вопросы 01'!FZ15</f>
        <v>0</v>
      </c>
      <c r="GA12" s="19">
        <f>'Общегосударственные вопросы 01'!GA15</f>
        <v>0</v>
      </c>
      <c r="GB12" s="19">
        <f>'Общегосударственные вопросы 01'!GB15</f>
        <v>10</v>
      </c>
    </row>
    <row r="13" spans="1:184" ht="15.75">
      <c r="A13" s="50" t="s">
        <v>180</v>
      </c>
      <c r="B13" s="75">
        <v>13</v>
      </c>
      <c r="C13" s="51" t="s">
        <v>190</v>
      </c>
      <c r="D13" s="19">
        <f>'Общегосударственные вопросы 01'!D16</f>
        <v>0</v>
      </c>
      <c r="E13" s="19">
        <f>'Общегосударственные вопросы 01'!E16</f>
        <v>0</v>
      </c>
      <c r="F13" s="19">
        <f>'Общегосударственные вопросы 01'!F16</f>
        <v>0</v>
      </c>
      <c r="G13" s="19">
        <f>'Общегосударственные вопросы 01'!G16</f>
        <v>0</v>
      </c>
      <c r="H13" s="19">
        <f>'Общегосударственные вопросы 01'!H16</f>
        <v>0</v>
      </c>
      <c r="I13" s="19">
        <f>'Общегосударственные вопросы 01'!I16</f>
        <v>0</v>
      </c>
      <c r="J13" s="19">
        <f>'Общегосударственные вопросы 01'!J16</f>
        <v>0</v>
      </c>
      <c r="K13" s="19">
        <f>'Общегосударственные вопросы 01'!K16</f>
        <v>0</v>
      </c>
      <c r="L13" s="19">
        <f>'Общегосударственные вопросы 01'!L16</f>
        <v>0</v>
      </c>
      <c r="M13" s="19">
        <f>'Общегосударственные вопросы 01'!M16</f>
        <v>0</v>
      </c>
      <c r="N13" s="19">
        <f>'Общегосударственные вопросы 01'!N16</f>
        <v>0</v>
      </c>
      <c r="O13" s="19">
        <f>'Общегосударственные вопросы 01'!O16</f>
        <v>0</v>
      </c>
      <c r="P13" s="19">
        <f>'Общегосударственные вопросы 01'!P16</f>
        <v>0</v>
      </c>
      <c r="Q13" s="19">
        <f>'Общегосударственные вопросы 01'!Q16</f>
        <v>0</v>
      </c>
      <c r="R13" s="19">
        <f>'Общегосударственные вопросы 01'!R16</f>
        <v>0</v>
      </c>
      <c r="S13" s="19">
        <f>'Общегосударственные вопросы 01'!S16</f>
        <v>0</v>
      </c>
      <c r="T13" s="19">
        <f>'Общегосударственные вопросы 01'!T16</f>
        <v>0</v>
      </c>
      <c r="U13" s="19">
        <f>'Общегосударственные вопросы 01'!U16</f>
        <v>0</v>
      </c>
      <c r="V13" s="19">
        <f>'Общегосударственные вопросы 01'!V16</f>
        <v>0</v>
      </c>
      <c r="W13" s="19">
        <f>'Общегосударственные вопросы 01'!W16</f>
        <v>0</v>
      </c>
      <c r="X13" s="19">
        <f>'Общегосударственные вопросы 01'!X16</f>
        <v>0</v>
      </c>
      <c r="Y13" s="19">
        <f>'Общегосударственные вопросы 01'!Y16</f>
        <v>0</v>
      </c>
      <c r="Z13" s="19">
        <f>'Общегосударственные вопросы 01'!Z16</f>
        <v>0</v>
      </c>
      <c r="AA13" s="19">
        <f>'Общегосударственные вопросы 01'!AA16</f>
        <v>0</v>
      </c>
      <c r="AB13" s="19">
        <f>'Общегосударственные вопросы 01'!AB16</f>
        <v>0</v>
      </c>
      <c r="AC13" s="19">
        <f>'Общегосударственные вопросы 01'!AC16</f>
        <v>0</v>
      </c>
      <c r="AD13" s="19">
        <f>'Общегосударственные вопросы 01'!AD16</f>
        <v>0</v>
      </c>
      <c r="AE13" s="19">
        <f>'Общегосударственные вопросы 01'!AE16</f>
        <v>0</v>
      </c>
      <c r="AF13" s="19">
        <f>'Общегосударственные вопросы 01'!AF16</f>
        <v>0</v>
      </c>
      <c r="AG13" s="19">
        <f>'Общегосударственные вопросы 01'!AG16</f>
        <v>0</v>
      </c>
      <c r="AH13" s="19">
        <f>'Общегосударственные вопросы 01'!AH16</f>
        <v>0</v>
      </c>
      <c r="AI13" s="19">
        <f>'Общегосударственные вопросы 01'!AI16</f>
        <v>0</v>
      </c>
      <c r="AJ13" s="19">
        <f>'Общегосударственные вопросы 01'!AJ16</f>
        <v>0</v>
      </c>
      <c r="AK13" s="19">
        <f>'Общегосударственные вопросы 01'!AK16</f>
        <v>0</v>
      </c>
      <c r="AL13" s="19">
        <f>'Общегосударственные вопросы 01'!AL16</f>
        <v>0</v>
      </c>
      <c r="AM13" s="19">
        <f>'Общегосударственные вопросы 01'!AM16</f>
        <v>0</v>
      </c>
      <c r="AN13" s="19">
        <f>'Общегосударственные вопросы 01'!AN16</f>
        <v>0</v>
      </c>
      <c r="AO13" s="19">
        <f>'Общегосударственные вопросы 01'!AO16</f>
        <v>0</v>
      </c>
      <c r="AP13" s="19">
        <f>'Общегосударственные вопросы 01'!AP16</f>
        <v>0</v>
      </c>
      <c r="AQ13" s="19">
        <f>'Общегосударственные вопросы 01'!AQ16</f>
        <v>0</v>
      </c>
      <c r="AR13" s="19">
        <f>'Общегосударственные вопросы 01'!AR16</f>
        <v>0</v>
      </c>
      <c r="AS13" s="19">
        <f>'Общегосударственные вопросы 01'!AS16</f>
        <v>0</v>
      </c>
      <c r="AT13" s="19">
        <f>'Общегосударственные вопросы 01'!AT16</f>
        <v>0</v>
      </c>
      <c r="AU13" s="19">
        <f>'Общегосударственные вопросы 01'!AU16</f>
        <v>0</v>
      </c>
      <c r="AV13" s="19">
        <f>'Общегосударственные вопросы 01'!AV16</f>
        <v>0</v>
      </c>
      <c r="AW13" s="19">
        <f>'Общегосударственные вопросы 01'!AW16</f>
        <v>0</v>
      </c>
      <c r="AX13" s="19">
        <f>'Общегосударственные вопросы 01'!AX16</f>
        <v>0</v>
      </c>
      <c r="AY13" s="19">
        <f>'Общегосударственные вопросы 01'!AY16</f>
        <v>0</v>
      </c>
      <c r="AZ13" s="19">
        <f>'Общегосударственные вопросы 01'!AZ16</f>
        <v>0</v>
      </c>
      <c r="BA13" s="19">
        <f>'Общегосударственные вопросы 01'!BA16</f>
        <v>0</v>
      </c>
      <c r="BB13" s="19">
        <f>'Общегосударственные вопросы 01'!BB16</f>
        <v>0</v>
      </c>
      <c r="BC13" s="19">
        <f>'Общегосударственные вопросы 01'!BC16</f>
        <v>0</v>
      </c>
      <c r="BD13" s="19">
        <f>'Общегосударственные вопросы 01'!BD16</f>
        <v>0</v>
      </c>
      <c r="BE13" s="19">
        <f>'Общегосударственные вопросы 01'!BE16</f>
        <v>0</v>
      </c>
      <c r="BF13" s="19">
        <f>'Общегосударственные вопросы 01'!BF16</f>
        <v>0</v>
      </c>
      <c r="BG13" s="19">
        <f>'Общегосударственные вопросы 01'!BG16</f>
        <v>0</v>
      </c>
      <c r="BH13" s="19">
        <f>'Общегосударственные вопросы 01'!BH16</f>
        <v>0</v>
      </c>
      <c r="BI13" s="19">
        <f>'Общегосударственные вопросы 01'!BI16</f>
        <v>0</v>
      </c>
      <c r="BJ13" s="19">
        <f>'Общегосударственные вопросы 01'!BJ16</f>
        <v>0</v>
      </c>
      <c r="BK13" s="19">
        <f>'Общегосударственные вопросы 01'!BK16</f>
        <v>0</v>
      </c>
      <c r="BL13" s="19">
        <f>'Общегосударственные вопросы 01'!BL16</f>
        <v>0</v>
      </c>
      <c r="BM13" s="19">
        <f>'Общегосударственные вопросы 01'!BM16</f>
        <v>0</v>
      </c>
      <c r="BN13" s="19">
        <f>'Общегосударственные вопросы 01'!BN16</f>
        <v>0</v>
      </c>
      <c r="BO13" s="19">
        <f>'Общегосударственные вопросы 01'!BO16</f>
        <v>0</v>
      </c>
      <c r="BP13" s="19">
        <f>'Общегосударственные вопросы 01'!BP16</f>
        <v>0</v>
      </c>
      <c r="BQ13" s="19">
        <f>'Общегосударственные вопросы 01'!BQ16</f>
        <v>0</v>
      </c>
      <c r="BR13" s="19">
        <f>'Общегосударственные вопросы 01'!BR16</f>
        <v>0</v>
      </c>
      <c r="BS13" s="19">
        <f>'Общегосударственные вопросы 01'!BS16</f>
        <v>0</v>
      </c>
      <c r="BT13" s="19">
        <f>'Общегосударственные вопросы 01'!BT16</f>
        <v>0</v>
      </c>
      <c r="BU13" s="19">
        <f>'Общегосударственные вопросы 01'!BU16</f>
        <v>0</v>
      </c>
      <c r="BV13" s="19">
        <f>'Общегосударственные вопросы 01'!BV16</f>
        <v>0</v>
      </c>
      <c r="BW13" s="19">
        <f>'Общегосударственные вопросы 01'!BW16</f>
        <v>0</v>
      </c>
      <c r="BX13" s="19">
        <f>'Общегосударственные вопросы 01'!BX16</f>
        <v>0</v>
      </c>
      <c r="BY13" s="19">
        <f>'Общегосударственные вопросы 01'!BY16</f>
        <v>0</v>
      </c>
      <c r="BZ13" s="19">
        <f>'Общегосударственные вопросы 01'!BZ16</f>
        <v>0</v>
      </c>
      <c r="CA13" s="19">
        <f>'Общегосударственные вопросы 01'!CA16</f>
        <v>0</v>
      </c>
      <c r="CB13" s="19">
        <f>'Общегосударственные вопросы 01'!CB16</f>
        <v>0</v>
      </c>
      <c r="CC13" s="19">
        <f>'Общегосударственные вопросы 01'!CC16</f>
        <v>0</v>
      </c>
      <c r="CD13" s="19">
        <f>'Общегосударственные вопросы 01'!CD16</f>
        <v>0</v>
      </c>
      <c r="CE13" s="19">
        <f>'Общегосударственные вопросы 01'!CE16</f>
        <v>0</v>
      </c>
      <c r="CF13" s="19">
        <f>'Общегосударственные вопросы 01'!CF16</f>
        <v>0</v>
      </c>
      <c r="CG13" s="19">
        <f>'Общегосударственные вопросы 01'!CG16</f>
        <v>0</v>
      </c>
      <c r="CH13" s="19">
        <f>'Общегосударственные вопросы 01'!CH16</f>
        <v>0</v>
      </c>
      <c r="CI13" s="19">
        <f>'Общегосударственные вопросы 01'!CI16</f>
        <v>0</v>
      </c>
      <c r="CJ13" s="19">
        <f>'Общегосударственные вопросы 01'!CJ16</f>
        <v>0</v>
      </c>
      <c r="CK13" s="19">
        <f>'Общегосударственные вопросы 01'!CK16</f>
        <v>537.70000000000005</v>
      </c>
      <c r="CL13" s="19">
        <f>'Общегосударственные вопросы 01'!CL16</f>
        <v>537.70000000000005</v>
      </c>
      <c r="CM13" s="19">
        <f>'Общегосударственные вопросы 01'!CM16</f>
        <v>0</v>
      </c>
      <c r="CN13" s="19">
        <f>'Общегосударственные вопросы 01'!CN16</f>
        <v>0</v>
      </c>
      <c r="CO13" s="19">
        <f>'Общегосударственные вопросы 01'!CO16</f>
        <v>537.70000000000005</v>
      </c>
      <c r="CP13" s="19">
        <f>'Общегосударственные вопросы 01'!CP16</f>
        <v>0</v>
      </c>
      <c r="CQ13" s="19">
        <f>'Общегосударственные вопросы 01'!CQ16</f>
        <v>0</v>
      </c>
      <c r="CR13" s="19">
        <f>'Общегосударственные вопросы 01'!CR16</f>
        <v>0</v>
      </c>
      <c r="CS13" s="19">
        <f>'Общегосударственные вопросы 01'!CS16</f>
        <v>0</v>
      </c>
      <c r="CT13" s="19">
        <f>'Общегосударственные вопросы 01'!CT16</f>
        <v>0</v>
      </c>
      <c r="CU13" s="19">
        <f>'Общегосударственные вопросы 01'!CU16</f>
        <v>0</v>
      </c>
      <c r="CV13" s="19">
        <f>'Общегосударственные вопросы 01'!CV16</f>
        <v>0</v>
      </c>
      <c r="CW13" s="19">
        <f>'Общегосударственные вопросы 01'!CW16</f>
        <v>0</v>
      </c>
      <c r="CX13" s="19">
        <f>'Общегосударственные вопросы 01'!CX16</f>
        <v>0</v>
      </c>
      <c r="CY13" s="19">
        <f>'Общегосударственные вопросы 01'!CY16</f>
        <v>0</v>
      </c>
      <c r="CZ13" s="19">
        <f>'Общегосударственные вопросы 01'!CZ16</f>
        <v>0</v>
      </c>
      <c r="DA13" s="19">
        <f>'Общегосударственные вопросы 01'!DA16</f>
        <v>0</v>
      </c>
      <c r="DB13" s="19">
        <f>'Общегосударственные вопросы 01'!DB16</f>
        <v>0</v>
      </c>
      <c r="DC13" s="19">
        <f>'Общегосударственные вопросы 01'!DC16</f>
        <v>0</v>
      </c>
      <c r="DD13" s="19">
        <f>'Общегосударственные вопросы 01'!DD16</f>
        <v>0</v>
      </c>
      <c r="DE13" s="19">
        <f>'Общегосударственные вопросы 01'!DE16</f>
        <v>0</v>
      </c>
      <c r="DF13" s="19">
        <f>'Общегосударственные вопросы 01'!DF16</f>
        <v>0</v>
      </c>
      <c r="DG13" s="19">
        <f>'Общегосударственные вопросы 01'!DG16</f>
        <v>0</v>
      </c>
      <c r="DH13" s="19">
        <f>'Общегосударственные вопросы 01'!DH16</f>
        <v>0</v>
      </c>
      <c r="DI13" s="19">
        <f>'Общегосударственные вопросы 01'!DI16</f>
        <v>0</v>
      </c>
      <c r="DJ13" s="19">
        <f>'Общегосударственные вопросы 01'!DJ16</f>
        <v>0</v>
      </c>
      <c r="DK13" s="19">
        <f>'Общегосударственные вопросы 01'!DK16</f>
        <v>0</v>
      </c>
      <c r="DL13" s="19">
        <f>'Общегосударственные вопросы 01'!DL16</f>
        <v>0</v>
      </c>
      <c r="DM13" s="19">
        <f>'Общегосударственные вопросы 01'!DM16</f>
        <v>0</v>
      </c>
      <c r="DN13" s="19">
        <f>'Общегосударственные вопросы 01'!DN16</f>
        <v>0</v>
      </c>
      <c r="DO13" s="19">
        <f>'Общегосударственные вопросы 01'!DO16</f>
        <v>0</v>
      </c>
      <c r="DP13" s="19">
        <f>'Общегосударственные вопросы 01'!DP16</f>
        <v>0</v>
      </c>
      <c r="DQ13" s="19">
        <f>'Общегосударственные вопросы 01'!DQ16</f>
        <v>0</v>
      </c>
      <c r="DR13" s="19">
        <f>'Общегосударственные вопросы 01'!DR16</f>
        <v>0</v>
      </c>
      <c r="DS13" s="19">
        <f>'Общегосударственные вопросы 01'!DS16</f>
        <v>0</v>
      </c>
      <c r="DT13" s="19">
        <f>'Общегосударственные вопросы 01'!DT16</f>
        <v>0</v>
      </c>
      <c r="DU13" s="19">
        <f>'Общегосударственные вопросы 01'!DU16</f>
        <v>0</v>
      </c>
      <c r="DV13" s="19">
        <f>'Общегосударственные вопросы 01'!DV16</f>
        <v>0</v>
      </c>
      <c r="DW13" s="19">
        <f>'Общегосударственные вопросы 01'!DW16</f>
        <v>0</v>
      </c>
      <c r="DX13" s="19">
        <f>'Общегосударственные вопросы 01'!DX16</f>
        <v>0</v>
      </c>
      <c r="DY13" s="19">
        <f>'Общегосударственные вопросы 01'!DY16</f>
        <v>0</v>
      </c>
      <c r="DZ13" s="19">
        <f>'Общегосударственные вопросы 01'!DZ16</f>
        <v>0</v>
      </c>
      <c r="EA13" s="19">
        <f>'Общегосударственные вопросы 01'!EA16</f>
        <v>0</v>
      </c>
      <c r="EB13" s="19">
        <f>'Общегосударственные вопросы 01'!EB16</f>
        <v>0</v>
      </c>
      <c r="EC13" s="19">
        <f>'Общегосударственные вопросы 01'!EC16</f>
        <v>0</v>
      </c>
      <c r="ED13" s="19">
        <f>'Общегосударственные вопросы 01'!ED16</f>
        <v>0</v>
      </c>
      <c r="EE13" s="19">
        <f>'Общегосударственные вопросы 01'!EE16</f>
        <v>0</v>
      </c>
      <c r="EF13" s="19">
        <f>'Общегосударственные вопросы 01'!EF16</f>
        <v>0</v>
      </c>
      <c r="EG13" s="19">
        <f>'Общегосударственные вопросы 01'!EG16</f>
        <v>0</v>
      </c>
      <c r="EH13" s="19">
        <f>'Общегосударственные вопросы 01'!EH16</f>
        <v>0</v>
      </c>
      <c r="EI13" s="19">
        <f>'Общегосударственные вопросы 01'!EI16</f>
        <v>0</v>
      </c>
      <c r="EJ13" s="19">
        <f>'Общегосударственные вопросы 01'!EJ16</f>
        <v>0</v>
      </c>
      <c r="EK13" s="19">
        <f>'Общегосударственные вопросы 01'!EK16</f>
        <v>0</v>
      </c>
      <c r="EL13" s="19">
        <f>'Общегосударственные вопросы 01'!EL16</f>
        <v>0</v>
      </c>
      <c r="EM13" s="19">
        <f>'Общегосударственные вопросы 01'!EM16</f>
        <v>0</v>
      </c>
      <c r="EN13" s="19">
        <f>'Общегосударственные вопросы 01'!EN16</f>
        <v>0</v>
      </c>
      <c r="EO13" s="19">
        <f>'Общегосударственные вопросы 01'!EO16</f>
        <v>0</v>
      </c>
      <c r="EP13" s="19">
        <f>'Общегосударственные вопросы 01'!EP16</f>
        <v>0</v>
      </c>
      <c r="EQ13" s="19">
        <f>'Общегосударственные вопросы 01'!EQ16</f>
        <v>0</v>
      </c>
      <c r="ER13" s="19">
        <f>'Общегосударственные вопросы 01'!ER16</f>
        <v>0</v>
      </c>
      <c r="ES13" s="19">
        <f>'Общегосударственные вопросы 01'!ES16</f>
        <v>0</v>
      </c>
      <c r="ET13" s="19">
        <f>'Общегосударственные вопросы 01'!ET16</f>
        <v>0</v>
      </c>
      <c r="EU13" s="19">
        <f>'Общегосударственные вопросы 01'!EU16</f>
        <v>0</v>
      </c>
      <c r="EV13" s="19">
        <f>'Общегосударственные вопросы 01'!EV16</f>
        <v>0</v>
      </c>
      <c r="EW13" s="19">
        <f>'Общегосударственные вопросы 01'!EW16</f>
        <v>0</v>
      </c>
      <c r="EX13" s="19">
        <f>'Общегосударственные вопросы 01'!EX16</f>
        <v>0</v>
      </c>
      <c r="EY13" s="19">
        <f>'Общегосударственные вопросы 01'!EY16</f>
        <v>0</v>
      </c>
      <c r="EZ13" s="19">
        <f>'Общегосударственные вопросы 01'!EZ16</f>
        <v>0</v>
      </c>
      <c r="FA13" s="19">
        <f>'Общегосударственные вопросы 01'!FA16</f>
        <v>0</v>
      </c>
      <c r="FB13" s="19">
        <f>'Общегосударственные вопросы 01'!FB16</f>
        <v>0</v>
      </c>
      <c r="FC13" s="19">
        <f>'Общегосударственные вопросы 01'!FC16</f>
        <v>0</v>
      </c>
      <c r="FD13" s="19">
        <f>'Общегосударственные вопросы 01'!FD16</f>
        <v>0</v>
      </c>
      <c r="FE13" s="19">
        <f>'Общегосударственные вопросы 01'!FE16</f>
        <v>0</v>
      </c>
      <c r="FF13" s="19">
        <f>'Общегосударственные вопросы 01'!FF16</f>
        <v>0</v>
      </c>
      <c r="FG13" s="19">
        <f>'Общегосударственные вопросы 01'!FG16</f>
        <v>0</v>
      </c>
      <c r="FH13" s="19">
        <f>'Общегосударственные вопросы 01'!FH16</f>
        <v>0</v>
      </c>
      <c r="FI13" s="19">
        <f>'Общегосударственные вопросы 01'!FI16</f>
        <v>0</v>
      </c>
      <c r="FJ13" s="19">
        <f>'Общегосударственные вопросы 01'!FJ16</f>
        <v>0</v>
      </c>
      <c r="FK13" s="19">
        <f>'Общегосударственные вопросы 01'!FK16</f>
        <v>0</v>
      </c>
      <c r="FL13" s="19">
        <f>'Общегосударственные вопросы 01'!FL16</f>
        <v>0</v>
      </c>
      <c r="FM13" s="19">
        <f>'Общегосударственные вопросы 01'!FM16</f>
        <v>0</v>
      </c>
      <c r="FN13" s="19">
        <f>'Общегосударственные вопросы 01'!FN16</f>
        <v>0</v>
      </c>
      <c r="FO13" s="19">
        <f>'Общегосударственные вопросы 01'!FO16</f>
        <v>0</v>
      </c>
      <c r="FP13" s="19">
        <f>'Общегосударственные вопросы 01'!FP16</f>
        <v>0</v>
      </c>
      <c r="FQ13" s="19">
        <f>'Общегосударственные вопросы 01'!FQ16</f>
        <v>0</v>
      </c>
      <c r="FR13" s="19">
        <f>'Общегосударственные вопросы 01'!FR16</f>
        <v>0</v>
      </c>
      <c r="FS13" s="19">
        <f>'Общегосударственные вопросы 01'!FS16</f>
        <v>0</v>
      </c>
      <c r="FT13" s="19">
        <f>'Общегосударственные вопросы 01'!FT16</f>
        <v>0</v>
      </c>
      <c r="FU13" s="19">
        <f>'Общегосударственные вопросы 01'!FU16</f>
        <v>0</v>
      </c>
      <c r="FV13" s="19">
        <f>'Общегосударственные вопросы 01'!FV16</f>
        <v>0</v>
      </c>
      <c r="FW13" s="19">
        <f>'Общегосударственные вопросы 01'!FW16</f>
        <v>0</v>
      </c>
      <c r="FX13" s="19">
        <f>'Общегосударственные вопросы 01'!FX16</f>
        <v>0</v>
      </c>
      <c r="FY13" s="19">
        <f>'Общегосударственные вопросы 01'!FY16</f>
        <v>0</v>
      </c>
      <c r="FZ13" s="19">
        <f>'Общегосударственные вопросы 01'!FZ16</f>
        <v>0</v>
      </c>
      <c r="GA13" s="19">
        <f>'Общегосударственные вопросы 01'!GA16</f>
        <v>0</v>
      </c>
      <c r="GB13" s="19">
        <f>'Общегосударственные вопросы 01'!GB16</f>
        <v>537.70000000000005</v>
      </c>
    </row>
    <row r="14" spans="1:184" ht="15.75">
      <c r="A14" s="88" t="s">
        <v>182</v>
      </c>
      <c r="B14" s="88" t="s">
        <v>238</v>
      </c>
      <c r="C14" s="92" t="s">
        <v>308</v>
      </c>
      <c r="D14" s="90">
        <f>D15</f>
        <v>104.16</v>
      </c>
      <c r="E14" s="90">
        <f t="shared" ref="E14:BP14" si="22">E15</f>
        <v>80</v>
      </c>
      <c r="F14" s="90">
        <f t="shared" si="22"/>
        <v>0</v>
      </c>
      <c r="G14" s="90">
        <f t="shared" si="22"/>
        <v>0</v>
      </c>
      <c r="H14" s="90">
        <f t="shared" si="22"/>
        <v>0</v>
      </c>
      <c r="I14" s="90">
        <f t="shared" si="22"/>
        <v>24.16</v>
      </c>
      <c r="J14" s="90">
        <f t="shared" si="22"/>
        <v>0</v>
      </c>
      <c r="K14" s="90">
        <f t="shared" si="22"/>
        <v>0</v>
      </c>
      <c r="L14" s="90">
        <f t="shared" si="22"/>
        <v>0</v>
      </c>
      <c r="M14" s="90">
        <f t="shared" si="22"/>
        <v>0</v>
      </c>
      <c r="N14" s="90">
        <f t="shared" si="22"/>
        <v>0</v>
      </c>
      <c r="O14" s="90">
        <f t="shared" si="22"/>
        <v>0</v>
      </c>
      <c r="P14" s="90">
        <f t="shared" si="22"/>
        <v>0</v>
      </c>
      <c r="Q14" s="90">
        <f t="shared" si="22"/>
        <v>0</v>
      </c>
      <c r="R14" s="90">
        <f t="shared" si="22"/>
        <v>0</v>
      </c>
      <c r="S14" s="90">
        <f t="shared" si="22"/>
        <v>0</v>
      </c>
      <c r="T14" s="90">
        <f t="shared" si="22"/>
        <v>0</v>
      </c>
      <c r="U14" s="90">
        <f t="shared" si="22"/>
        <v>0</v>
      </c>
      <c r="V14" s="90">
        <f t="shared" si="22"/>
        <v>0</v>
      </c>
      <c r="W14" s="90">
        <f t="shared" si="22"/>
        <v>0</v>
      </c>
      <c r="X14" s="90">
        <f t="shared" si="22"/>
        <v>0</v>
      </c>
      <c r="Y14" s="90">
        <f t="shared" si="22"/>
        <v>0</v>
      </c>
      <c r="Z14" s="90">
        <f t="shared" si="22"/>
        <v>0</v>
      </c>
      <c r="AA14" s="90">
        <f t="shared" si="22"/>
        <v>0</v>
      </c>
      <c r="AB14" s="90">
        <f t="shared" si="22"/>
        <v>0</v>
      </c>
      <c r="AC14" s="90">
        <f t="shared" si="22"/>
        <v>0</v>
      </c>
      <c r="AD14" s="90">
        <f t="shared" si="22"/>
        <v>0</v>
      </c>
      <c r="AE14" s="90">
        <f t="shared" si="22"/>
        <v>0</v>
      </c>
      <c r="AF14" s="90">
        <f t="shared" si="22"/>
        <v>0</v>
      </c>
      <c r="AG14" s="90">
        <f t="shared" si="22"/>
        <v>0</v>
      </c>
      <c r="AH14" s="90">
        <f t="shared" si="22"/>
        <v>0</v>
      </c>
      <c r="AI14" s="90">
        <f t="shared" si="22"/>
        <v>0</v>
      </c>
      <c r="AJ14" s="90">
        <f t="shared" si="22"/>
        <v>0</v>
      </c>
      <c r="AK14" s="90">
        <f t="shared" si="22"/>
        <v>0</v>
      </c>
      <c r="AL14" s="90">
        <f t="shared" si="22"/>
        <v>0</v>
      </c>
      <c r="AM14" s="90">
        <f t="shared" si="22"/>
        <v>0</v>
      </c>
      <c r="AN14" s="90">
        <f t="shared" si="22"/>
        <v>0</v>
      </c>
      <c r="AO14" s="90">
        <f t="shared" si="22"/>
        <v>0</v>
      </c>
      <c r="AP14" s="90">
        <f t="shared" si="22"/>
        <v>0</v>
      </c>
      <c r="AQ14" s="90">
        <f t="shared" si="22"/>
        <v>0</v>
      </c>
      <c r="AR14" s="90">
        <f t="shared" si="22"/>
        <v>0</v>
      </c>
      <c r="AS14" s="90">
        <f t="shared" si="22"/>
        <v>0</v>
      </c>
      <c r="AT14" s="90">
        <f t="shared" si="22"/>
        <v>0</v>
      </c>
      <c r="AU14" s="90">
        <f t="shared" si="22"/>
        <v>0</v>
      </c>
      <c r="AV14" s="90">
        <f t="shared" si="22"/>
        <v>0</v>
      </c>
      <c r="AW14" s="90">
        <f t="shared" si="22"/>
        <v>0</v>
      </c>
      <c r="AX14" s="90">
        <f t="shared" si="22"/>
        <v>0</v>
      </c>
      <c r="AY14" s="90">
        <f t="shared" si="22"/>
        <v>0</v>
      </c>
      <c r="AZ14" s="90">
        <f t="shared" si="22"/>
        <v>0</v>
      </c>
      <c r="BA14" s="90">
        <f t="shared" si="22"/>
        <v>0</v>
      </c>
      <c r="BB14" s="90">
        <f t="shared" si="22"/>
        <v>0</v>
      </c>
      <c r="BC14" s="90">
        <f t="shared" si="22"/>
        <v>0</v>
      </c>
      <c r="BD14" s="90">
        <f t="shared" si="22"/>
        <v>0</v>
      </c>
      <c r="BE14" s="90">
        <f t="shared" si="22"/>
        <v>0</v>
      </c>
      <c r="BF14" s="90">
        <f t="shared" si="22"/>
        <v>0</v>
      </c>
      <c r="BG14" s="90">
        <f t="shared" si="22"/>
        <v>0</v>
      </c>
      <c r="BH14" s="90">
        <f t="shared" si="22"/>
        <v>0</v>
      </c>
      <c r="BI14" s="90">
        <f t="shared" si="22"/>
        <v>0</v>
      </c>
      <c r="BJ14" s="90">
        <f t="shared" si="22"/>
        <v>0</v>
      </c>
      <c r="BK14" s="90">
        <f t="shared" si="22"/>
        <v>0</v>
      </c>
      <c r="BL14" s="90">
        <f t="shared" si="22"/>
        <v>0</v>
      </c>
      <c r="BM14" s="90">
        <f t="shared" si="22"/>
        <v>0</v>
      </c>
      <c r="BN14" s="90">
        <f t="shared" si="22"/>
        <v>0</v>
      </c>
      <c r="BO14" s="90">
        <f t="shared" si="22"/>
        <v>0</v>
      </c>
      <c r="BP14" s="90">
        <f t="shared" si="22"/>
        <v>0</v>
      </c>
      <c r="BQ14" s="90">
        <f t="shared" ref="BQ14:EB14" si="23">BQ15</f>
        <v>0</v>
      </c>
      <c r="BR14" s="90">
        <f t="shared" si="23"/>
        <v>0</v>
      </c>
      <c r="BS14" s="90">
        <f t="shared" si="23"/>
        <v>0</v>
      </c>
      <c r="BT14" s="90">
        <f t="shared" si="23"/>
        <v>0</v>
      </c>
      <c r="BU14" s="90">
        <f t="shared" si="23"/>
        <v>0</v>
      </c>
      <c r="BV14" s="90">
        <f t="shared" si="23"/>
        <v>0</v>
      </c>
      <c r="BW14" s="90">
        <f t="shared" si="23"/>
        <v>0</v>
      </c>
      <c r="BX14" s="90">
        <f t="shared" si="23"/>
        <v>0</v>
      </c>
      <c r="BY14" s="90">
        <f t="shared" si="23"/>
        <v>0</v>
      </c>
      <c r="BZ14" s="90">
        <f t="shared" si="23"/>
        <v>0</v>
      </c>
      <c r="CA14" s="90">
        <f t="shared" si="23"/>
        <v>0</v>
      </c>
      <c r="CB14" s="90">
        <f t="shared" si="23"/>
        <v>0</v>
      </c>
      <c r="CC14" s="90">
        <f t="shared" si="23"/>
        <v>0</v>
      </c>
      <c r="CD14" s="90">
        <f t="shared" si="23"/>
        <v>0</v>
      </c>
      <c r="CE14" s="90">
        <f t="shared" si="23"/>
        <v>0</v>
      </c>
      <c r="CF14" s="90">
        <f t="shared" si="23"/>
        <v>0</v>
      </c>
      <c r="CG14" s="90">
        <f t="shared" si="23"/>
        <v>0</v>
      </c>
      <c r="CH14" s="90">
        <f t="shared" si="23"/>
        <v>0</v>
      </c>
      <c r="CI14" s="90">
        <f t="shared" si="23"/>
        <v>0</v>
      </c>
      <c r="CJ14" s="90">
        <f t="shared" si="23"/>
        <v>0</v>
      </c>
      <c r="CK14" s="90">
        <f t="shared" si="23"/>
        <v>0</v>
      </c>
      <c r="CL14" s="90">
        <f t="shared" si="23"/>
        <v>0</v>
      </c>
      <c r="CM14" s="90">
        <f t="shared" si="23"/>
        <v>0</v>
      </c>
      <c r="CN14" s="90">
        <f t="shared" si="23"/>
        <v>0</v>
      </c>
      <c r="CO14" s="90">
        <f t="shared" si="23"/>
        <v>0</v>
      </c>
      <c r="CP14" s="90">
        <f t="shared" si="23"/>
        <v>0</v>
      </c>
      <c r="CQ14" s="90">
        <f t="shared" si="23"/>
        <v>0</v>
      </c>
      <c r="CR14" s="90">
        <f t="shared" si="23"/>
        <v>0</v>
      </c>
      <c r="CS14" s="90">
        <f t="shared" si="23"/>
        <v>0</v>
      </c>
      <c r="CT14" s="90">
        <f t="shared" si="23"/>
        <v>0</v>
      </c>
      <c r="CU14" s="90">
        <f t="shared" si="23"/>
        <v>0</v>
      </c>
      <c r="CV14" s="90">
        <f t="shared" si="23"/>
        <v>0</v>
      </c>
      <c r="CW14" s="90">
        <f t="shared" si="23"/>
        <v>0</v>
      </c>
      <c r="CX14" s="90">
        <f t="shared" si="23"/>
        <v>0</v>
      </c>
      <c r="CY14" s="90">
        <f t="shared" si="23"/>
        <v>0</v>
      </c>
      <c r="CZ14" s="90">
        <f t="shared" si="23"/>
        <v>0</v>
      </c>
      <c r="DA14" s="90">
        <f t="shared" si="23"/>
        <v>0</v>
      </c>
      <c r="DB14" s="90">
        <f t="shared" si="23"/>
        <v>0</v>
      </c>
      <c r="DC14" s="90">
        <f t="shared" si="23"/>
        <v>0</v>
      </c>
      <c r="DD14" s="90">
        <f t="shared" si="23"/>
        <v>0</v>
      </c>
      <c r="DE14" s="90">
        <f t="shared" si="23"/>
        <v>0</v>
      </c>
      <c r="DF14" s="90">
        <f t="shared" si="23"/>
        <v>0</v>
      </c>
      <c r="DG14" s="90">
        <f t="shared" si="23"/>
        <v>0</v>
      </c>
      <c r="DH14" s="90">
        <f t="shared" si="23"/>
        <v>0</v>
      </c>
      <c r="DI14" s="90">
        <f t="shared" si="23"/>
        <v>0</v>
      </c>
      <c r="DJ14" s="90">
        <f t="shared" si="23"/>
        <v>0</v>
      </c>
      <c r="DK14" s="90">
        <f t="shared" si="23"/>
        <v>0</v>
      </c>
      <c r="DL14" s="90">
        <f t="shared" si="23"/>
        <v>0</v>
      </c>
      <c r="DM14" s="90">
        <f t="shared" si="23"/>
        <v>0</v>
      </c>
      <c r="DN14" s="90">
        <f t="shared" si="23"/>
        <v>0</v>
      </c>
      <c r="DO14" s="90">
        <f t="shared" si="23"/>
        <v>0</v>
      </c>
      <c r="DP14" s="90">
        <f t="shared" si="23"/>
        <v>0</v>
      </c>
      <c r="DQ14" s="90">
        <f t="shared" si="23"/>
        <v>0</v>
      </c>
      <c r="DR14" s="90">
        <f t="shared" si="23"/>
        <v>0</v>
      </c>
      <c r="DS14" s="90">
        <f t="shared" si="23"/>
        <v>0</v>
      </c>
      <c r="DT14" s="90">
        <f t="shared" si="23"/>
        <v>0</v>
      </c>
      <c r="DU14" s="90">
        <f t="shared" si="23"/>
        <v>0</v>
      </c>
      <c r="DV14" s="90">
        <f t="shared" si="23"/>
        <v>9.1</v>
      </c>
      <c r="DW14" s="90">
        <f t="shared" si="23"/>
        <v>0</v>
      </c>
      <c r="DX14" s="90">
        <f t="shared" si="23"/>
        <v>0</v>
      </c>
      <c r="DY14" s="90">
        <f t="shared" si="23"/>
        <v>0</v>
      </c>
      <c r="DZ14" s="90">
        <f t="shared" si="23"/>
        <v>0</v>
      </c>
      <c r="EA14" s="90">
        <f t="shared" si="23"/>
        <v>0</v>
      </c>
      <c r="EB14" s="90">
        <f t="shared" si="23"/>
        <v>0</v>
      </c>
      <c r="EC14" s="90">
        <f t="shared" ref="EC14:FH14" si="24">EC15</f>
        <v>0</v>
      </c>
      <c r="ED14" s="90">
        <f t="shared" si="24"/>
        <v>0</v>
      </c>
      <c r="EE14" s="90">
        <f t="shared" si="24"/>
        <v>0</v>
      </c>
      <c r="EF14" s="90">
        <f t="shared" si="24"/>
        <v>0</v>
      </c>
      <c r="EG14" s="90">
        <f t="shared" si="24"/>
        <v>0</v>
      </c>
      <c r="EH14" s="90">
        <f t="shared" si="24"/>
        <v>0</v>
      </c>
      <c r="EI14" s="90">
        <f t="shared" si="24"/>
        <v>0</v>
      </c>
      <c r="EJ14" s="90">
        <f t="shared" si="24"/>
        <v>0</v>
      </c>
      <c r="EK14" s="90">
        <f t="shared" si="24"/>
        <v>0</v>
      </c>
      <c r="EL14" s="90">
        <f t="shared" si="24"/>
        <v>0</v>
      </c>
      <c r="EM14" s="90">
        <f t="shared" si="24"/>
        <v>0</v>
      </c>
      <c r="EN14" s="90">
        <f t="shared" si="24"/>
        <v>0</v>
      </c>
      <c r="EO14" s="90">
        <f t="shared" si="24"/>
        <v>9.1</v>
      </c>
      <c r="EP14" s="90">
        <f t="shared" si="24"/>
        <v>0</v>
      </c>
      <c r="EQ14" s="90">
        <f t="shared" si="24"/>
        <v>0</v>
      </c>
      <c r="ER14" s="90">
        <f t="shared" si="24"/>
        <v>0</v>
      </c>
      <c r="ES14" s="90">
        <f t="shared" si="24"/>
        <v>0</v>
      </c>
      <c r="ET14" s="90">
        <f t="shared" si="24"/>
        <v>0</v>
      </c>
      <c r="EU14" s="90">
        <f t="shared" si="24"/>
        <v>0</v>
      </c>
      <c r="EV14" s="90">
        <f t="shared" si="24"/>
        <v>0</v>
      </c>
      <c r="EW14" s="90">
        <f t="shared" si="24"/>
        <v>0</v>
      </c>
      <c r="EX14" s="90">
        <f t="shared" si="24"/>
        <v>0</v>
      </c>
      <c r="EY14" s="90">
        <f t="shared" si="24"/>
        <v>0</v>
      </c>
      <c r="EZ14" s="90">
        <f t="shared" si="24"/>
        <v>0</v>
      </c>
      <c r="FA14" s="90">
        <f t="shared" si="24"/>
        <v>0</v>
      </c>
      <c r="FB14" s="90">
        <f t="shared" si="24"/>
        <v>0</v>
      </c>
      <c r="FC14" s="90">
        <f t="shared" si="24"/>
        <v>0</v>
      </c>
      <c r="FD14" s="90">
        <f t="shared" si="24"/>
        <v>0</v>
      </c>
      <c r="FE14" s="90">
        <f t="shared" si="24"/>
        <v>0</v>
      </c>
      <c r="FF14" s="90">
        <f t="shared" si="24"/>
        <v>0</v>
      </c>
      <c r="FG14" s="90">
        <f t="shared" si="24"/>
        <v>9.1</v>
      </c>
      <c r="FH14" s="90">
        <f t="shared" si="24"/>
        <v>9.1</v>
      </c>
      <c r="FI14" s="90">
        <f t="shared" ref="FI14" si="25">FI15</f>
        <v>0</v>
      </c>
      <c r="FJ14" s="90">
        <f t="shared" ref="FJ14" si="26">FJ15</f>
        <v>0</v>
      </c>
      <c r="FK14" s="90">
        <f t="shared" ref="FK14" si="27">FK15</f>
        <v>0</v>
      </c>
      <c r="FL14" s="90">
        <f t="shared" ref="FL14" si="28">FL15</f>
        <v>0</v>
      </c>
      <c r="FM14" s="90">
        <f t="shared" ref="FM14" si="29">FM15</f>
        <v>0</v>
      </c>
      <c r="FN14" s="90">
        <f t="shared" ref="FN14" si="30">FN15</f>
        <v>0</v>
      </c>
      <c r="FO14" s="90">
        <f t="shared" ref="FO14" si="31">FO15</f>
        <v>0</v>
      </c>
      <c r="FP14" s="90">
        <f t="shared" ref="FP14" si="32">FP15</f>
        <v>0</v>
      </c>
      <c r="FQ14" s="90">
        <f t="shared" ref="FQ14" si="33">FQ15</f>
        <v>0</v>
      </c>
      <c r="FR14" s="90">
        <f t="shared" ref="FR14" si="34">FR15</f>
        <v>0</v>
      </c>
      <c r="FS14" s="90">
        <f t="shared" ref="FS14" si="35">FS15</f>
        <v>0</v>
      </c>
      <c r="FT14" s="90">
        <f t="shared" ref="FT14" si="36">FT15</f>
        <v>0</v>
      </c>
      <c r="FU14" s="90">
        <f t="shared" ref="FU14" si="37">FU15</f>
        <v>0</v>
      </c>
      <c r="FV14" s="90">
        <f t="shared" ref="FV14" si="38">FV15</f>
        <v>0</v>
      </c>
      <c r="FW14" s="90">
        <f t="shared" ref="FW14" si="39">FW15</f>
        <v>0</v>
      </c>
      <c r="FX14" s="90">
        <f t="shared" ref="FX14" si="40">FX15</f>
        <v>0</v>
      </c>
      <c r="FY14" s="90">
        <f t="shared" ref="FY14" si="41">FY15</f>
        <v>0</v>
      </c>
      <c r="FZ14" s="90">
        <f t="shared" ref="FZ14" si="42">FZ15</f>
        <v>0</v>
      </c>
      <c r="GA14" s="90">
        <f t="shared" ref="GA14" si="43">GA15</f>
        <v>0</v>
      </c>
      <c r="GB14" s="90">
        <f t="shared" ref="GB14" si="44">GB15</f>
        <v>113.25999999999999</v>
      </c>
    </row>
    <row r="15" spans="1:184" ht="15.75">
      <c r="A15" s="50" t="s">
        <v>182</v>
      </c>
      <c r="B15" s="50" t="s">
        <v>184</v>
      </c>
      <c r="C15" s="20" t="s">
        <v>309</v>
      </c>
      <c r="D15" s="19">
        <f>'НАЦИОНАЛЬНАЯ ОБОРОНА 02'!D8</f>
        <v>104.16</v>
      </c>
      <c r="E15" s="19">
        <f>'НАЦИОНАЛЬНАЯ ОБОРОНА 02'!E8</f>
        <v>80</v>
      </c>
      <c r="F15" s="19">
        <f>'НАЦИОНАЛЬНАЯ ОБОРОНА 02'!F8</f>
        <v>0</v>
      </c>
      <c r="G15" s="19">
        <f>'НАЦИОНАЛЬНАЯ ОБОРОНА 02'!G8</f>
        <v>0</v>
      </c>
      <c r="H15" s="19">
        <f>'НАЦИОНАЛЬНАЯ ОБОРОНА 02'!H8</f>
        <v>0</v>
      </c>
      <c r="I15" s="19">
        <f>'НАЦИОНАЛЬНАЯ ОБОРОНА 02'!I8</f>
        <v>24.16</v>
      </c>
      <c r="J15" s="19">
        <f>'НАЦИОНАЛЬНАЯ ОБОРОНА 02'!J8</f>
        <v>0</v>
      </c>
      <c r="K15" s="19">
        <f>'НАЦИОНАЛЬНАЯ ОБОРОНА 02'!K8</f>
        <v>0</v>
      </c>
      <c r="L15" s="19">
        <f>'НАЦИОНАЛЬНАЯ ОБОРОНА 02'!L8</f>
        <v>0</v>
      </c>
      <c r="M15" s="19">
        <f>'НАЦИОНАЛЬНАЯ ОБОРОНА 02'!M8</f>
        <v>0</v>
      </c>
      <c r="N15" s="19">
        <f>'НАЦИОНАЛЬНАЯ ОБОРОНА 02'!N8</f>
        <v>0</v>
      </c>
      <c r="O15" s="19">
        <f>'НАЦИОНАЛЬНАЯ ОБОРОНА 02'!O8</f>
        <v>0</v>
      </c>
      <c r="P15" s="19">
        <f>'НАЦИОНАЛЬНАЯ ОБОРОНА 02'!P8</f>
        <v>0</v>
      </c>
      <c r="Q15" s="19">
        <f>'НАЦИОНАЛЬНАЯ ОБОРОНА 02'!Q8</f>
        <v>0</v>
      </c>
      <c r="R15" s="19">
        <f>'НАЦИОНАЛЬНАЯ ОБОРОНА 02'!R8</f>
        <v>0</v>
      </c>
      <c r="S15" s="19">
        <f>'НАЦИОНАЛЬНАЯ ОБОРОНА 02'!S8</f>
        <v>0</v>
      </c>
      <c r="T15" s="19">
        <f>'НАЦИОНАЛЬНАЯ ОБОРОНА 02'!T8</f>
        <v>0</v>
      </c>
      <c r="U15" s="19">
        <f>'НАЦИОНАЛЬНАЯ ОБОРОНА 02'!U8</f>
        <v>0</v>
      </c>
      <c r="V15" s="19">
        <f>'НАЦИОНАЛЬНАЯ ОБОРОНА 02'!V8</f>
        <v>0</v>
      </c>
      <c r="W15" s="19">
        <f>'НАЦИОНАЛЬНАЯ ОБОРОНА 02'!W8</f>
        <v>0</v>
      </c>
      <c r="X15" s="19">
        <f>'НАЦИОНАЛЬНАЯ ОБОРОНА 02'!X8</f>
        <v>0</v>
      </c>
      <c r="Y15" s="19">
        <f>'НАЦИОНАЛЬНАЯ ОБОРОНА 02'!Y8</f>
        <v>0</v>
      </c>
      <c r="Z15" s="19">
        <f>'НАЦИОНАЛЬНАЯ ОБОРОНА 02'!Z8</f>
        <v>0</v>
      </c>
      <c r="AA15" s="19">
        <f>'НАЦИОНАЛЬНАЯ ОБОРОНА 02'!AA8</f>
        <v>0</v>
      </c>
      <c r="AB15" s="19">
        <f>'НАЦИОНАЛЬНАЯ ОБОРОНА 02'!AB8</f>
        <v>0</v>
      </c>
      <c r="AC15" s="19">
        <f>'НАЦИОНАЛЬНАЯ ОБОРОНА 02'!AC8</f>
        <v>0</v>
      </c>
      <c r="AD15" s="19">
        <f>'НАЦИОНАЛЬНАЯ ОБОРОНА 02'!AD8</f>
        <v>0</v>
      </c>
      <c r="AE15" s="19">
        <f>'НАЦИОНАЛЬНАЯ ОБОРОНА 02'!AE8</f>
        <v>0</v>
      </c>
      <c r="AF15" s="19">
        <f>'НАЦИОНАЛЬНАЯ ОБОРОНА 02'!AF8</f>
        <v>0</v>
      </c>
      <c r="AG15" s="19">
        <f>'НАЦИОНАЛЬНАЯ ОБОРОНА 02'!AG8</f>
        <v>0</v>
      </c>
      <c r="AH15" s="19">
        <f>'НАЦИОНАЛЬНАЯ ОБОРОНА 02'!AH8</f>
        <v>0</v>
      </c>
      <c r="AI15" s="19">
        <f>'НАЦИОНАЛЬНАЯ ОБОРОНА 02'!AI8</f>
        <v>0</v>
      </c>
      <c r="AJ15" s="19">
        <f>'НАЦИОНАЛЬНАЯ ОБОРОНА 02'!AJ8</f>
        <v>0</v>
      </c>
      <c r="AK15" s="19">
        <f>'НАЦИОНАЛЬНАЯ ОБОРОНА 02'!AK8</f>
        <v>0</v>
      </c>
      <c r="AL15" s="19">
        <f>'НАЦИОНАЛЬНАЯ ОБОРОНА 02'!AL8</f>
        <v>0</v>
      </c>
      <c r="AM15" s="19">
        <f>'НАЦИОНАЛЬНАЯ ОБОРОНА 02'!AM8</f>
        <v>0</v>
      </c>
      <c r="AN15" s="19">
        <f>'НАЦИОНАЛЬНАЯ ОБОРОНА 02'!AN8</f>
        <v>0</v>
      </c>
      <c r="AO15" s="19">
        <f>'НАЦИОНАЛЬНАЯ ОБОРОНА 02'!AO8</f>
        <v>0</v>
      </c>
      <c r="AP15" s="19">
        <f>'НАЦИОНАЛЬНАЯ ОБОРОНА 02'!AP8</f>
        <v>0</v>
      </c>
      <c r="AQ15" s="19">
        <f>'НАЦИОНАЛЬНАЯ ОБОРОНА 02'!AQ8</f>
        <v>0</v>
      </c>
      <c r="AR15" s="19">
        <f>'НАЦИОНАЛЬНАЯ ОБОРОНА 02'!AR8</f>
        <v>0</v>
      </c>
      <c r="AS15" s="19">
        <f>'НАЦИОНАЛЬНАЯ ОБОРОНА 02'!AS8</f>
        <v>0</v>
      </c>
      <c r="AT15" s="19">
        <f>'НАЦИОНАЛЬНАЯ ОБОРОНА 02'!AT8</f>
        <v>0</v>
      </c>
      <c r="AU15" s="19">
        <f>'НАЦИОНАЛЬНАЯ ОБОРОНА 02'!AU8</f>
        <v>0</v>
      </c>
      <c r="AV15" s="19">
        <f>'НАЦИОНАЛЬНАЯ ОБОРОНА 02'!AV8</f>
        <v>0</v>
      </c>
      <c r="AW15" s="19">
        <f>'НАЦИОНАЛЬНАЯ ОБОРОНА 02'!AW8</f>
        <v>0</v>
      </c>
      <c r="AX15" s="19">
        <f>'НАЦИОНАЛЬНАЯ ОБОРОНА 02'!AX8</f>
        <v>0</v>
      </c>
      <c r="AY15" s="19">
        <f>'НАЦИОНАЛЬНАЯ ОБОРОНА 02'!AY8</f>
        <v>0</v>
      </c>
      <c r="AZ15" s="19">
        <f>'НАЦИОНАЛЬНАЯ ОБОРОНА 02'!AZ8</f>
        <v>0</v>
      </c>
      <c r="BA15" s="19">
        <f>'НАЦИОНАЛЬНАЯ ОБОРОНА 02'!BA8</f>
        <v>0</v>
      </c>
      <c r="BB15" s="19">
        <f>'НАЦИОНАЛЬНАЯ ОБОРОНА 02'!BB8</f>
        <v>0</v>
      </c>
      <c r="BC15" s="19">
        <f>'НАЦИОНАЛЬНАЯ ОБОРОНА 02'!BC8</f>
        <v>0</v>
      </c>
      <c r="BD15" s="19">
        <f>'НАЦИОНАЛЬНАЯ ОБОРОНА 02'!BD8</f>
        <v>0</v>
      </c>
      <c r="BE15" s="19">
        <f>'НАЦИОНАЛЬНАЯ ОБОРОНА 02'!BE8</f>
        <v>0</v>
      </c>
      <c r="BF15" s="19">
        <f>'НАЦИОНАЛЬНАЯ ОБОРОНА 02'!BF8</f>
        <v>0</v>
      </c>
      <c r="BG15" s="19">
        <f>'НАЦИОНАЛЬНАЯ ОБОРОНА 02'!BG8</f>
        <v>0</v>
      </c>
      <c r="BH15" s="19">
        <f>'НАЦИОНАЛЬНАЯ ОБОРОНА 02'!BH8</f>
        <v>0</v>
      </c>
      <c r="BI15" s="19">
        <f>'НАЦИОНАЛЬНАЯ ОБОРОНА 02'!BI8</f>
        <v>0</v>
      </c>
      <c r="BJ15" s="19">
        <f>'НАЦИОНАЛЬНАЯ ОБОРОНА 02'!BJ8</f>
        <v>0</v>
      </c>
      <c r="BK15" s="19">
        <f>'НАЦИОНАЛЬНАЯ ОБОРОНА 02'!BK8</f>
        <v>0</v>
      </c>
      <c r="BL15" s="19">
        <f>'НАЦИОНАЛЬНАЯ ОБОРОНА 02'!BL8</f>
        <v>0</v>
      </c>
      <c r="BM15" s="19">
        <f>'НАЦИОНАЛЬНАЯ ОБОРОНА 02'!BM8</f>
        <v>0</v>
      </c>
      <c r="BN15" s="19">
        <f>'НАЦИОНАЛЬНАЯ ОБОРОНА 02'!BN8</f>
        <v>0</v>
      </c>
      <c r="BO15" s="19">
        <f>'НАЦИОНАЛЬНАЯ ОБОРОНА 02'!BO8</f>
        <v>0</v>
      </c>
      <c r="BP15" s="19">
        <f>'НАЦИОНАЛЬНАЯ ОБОРОНА 02'!BP8</f>
        <v>0</v>
      </c>
      <c r="BQ15" s="19">
        <f>'НАЦИОНАЛЬНАЯ ОБОРОНА 02'!BQ8</f>
        <v>0</v>
      </c>
      <c r="BR15" s="19">
        <f>'НАЦИОНАЛЬНАЯ ОБОРОНА 02'!BR8</f>
        <v>0</v>
      </c>
      <c r="BS15" s="19">
        <f>'НАЦИОНАЛЬНАЯ ОБОРОНА 02'!BS8</f>
        <v>0</v>
      </c>
      <c r="BT15" s="19">
        <f>'НАЦИОНАЛЬНАЯ ОБОРОНА 02'!BT8</f>
        <v>0</v>
      </c>
      <c r="BU15" s="19">
        <f>'НАЦИОНАЛЬНАЯ ОБОРОНА 02'!BU8</f>
        <v>0</v>
      </c>
      <c r="BV15" s="19">
        <f>'НАЦИОНАЛЬНАЯ ОБОРОНА 02'!BV8</f>
        <v>0</v>
      </c>
      <c r="BW15" s="19">
        <f>'НАЦИОНАЛЬНАЯ ОБОРОНА 02'!BW8</f>
        <v>0</v>
      </c>
      <c r="BX15" s="19">
        <f>'НАЦИОНАЛЬНАЯ ОБОРОНА 02'!BX8</f>
        <v>0</v>
      </c>
      <c r="BY15" s="19">
        <f>'НАЦИОНАЛЬНАЯ ОБОРОНА 02'!BY8</f>
        <v>0</v>
      </c>
      <c r="BZ15" s="19">
        <f>'НАЦИОНАЛЬНАЯ ОБОРОНА 02'!BZ8</f>
        <v>0</v>
      </c>
      <c r="CA15" s="19">
        <f>'НАЦИОНАЛЬНАЯ ОБОРОНА 02'!CA8</f>
        <v>0</v>
      </c>
      <c r="CB15" s="19">
        <f>'НАЦИОНАЛЬНАЯ ОБОРОНА 02'!CB8</f>
        <v>0</v>
      </c>
      <c r="CC15" s="19">
        <f>'НАЦИОНАЛЬНАЯ ОБОРОНА 02'!CC8</f>
        <v>0</v>
      </c>
      <c r="CD15" s="19">
        <f>'НАЦИОНАЛЬНАЯ ОБОРОНА 02'!CD8</f>
        <v>0</v>
      </c>
      <c r="CE15" s="19">
        <f>'НАЦИОНАЛЬНАЯ ОБОРОНА 02'!CE8</f>
        <v>0</v>
      </c>
      <c r="CF15" s="19">
        <f>'НАЦИОНАЛЬНАЯ ОБОРОНА 02'!CF8</f>
        <v>0</v>
      </c>
      <c r="CG15" s="19">
        <f>'НАЦИОНАЛЬНАЯ ОБОРОНА 02'!CG8</f>
        <v>0</v>
      </c>
      <c r="CH15" s="19">
        <f>'НАЦИОНАЛЬНАЯ ОБОРОНА 02'!CH8</f>
        <v>0</v>
      </c>
      <c r="CI15" s="19">
        <f>'НАЦИОНАЛЬНАЯ ОБОРОНА 02'!CI8</f>
        <v>0</v>
      </c>
      <c r="CJ15" s="19">
        <f>'НАЦИОНАЛЬНАЯ ОБОРОНА 02'!CJ8</f>
        <v>0</v>
      </c>
      <c r="CK15" s="19">
        <f>'НАЦИОНАЛЬНАЯ ОБОРОНА 02'!CK8</f>
        <v>0</v>
      </c>
      <c r="CL15" s="19">
        <f>'НАЦИОНАЛЬНАЯ ОБОРОНА 02'!CL8</f>
        <v>0</v>
      </c>
      <c r="CM15" s="19">
        <f>'НАЦИОНАЛЬНАЯ ОБОРОНА 02'!CM8</f>
        <v>0</v>
      </c>
      <c r="CN15" s="19">
        <f>'НАЦИОНАЛЬНАЯ ОБОРОНА 02'!CN8</f>
        <v>0</v>
      </c>
      <c r="CO15" s="19">
        <f>'НАЦИОНАЛЬНАЯ ОБОРОНА 02'!CO8</f>
        <v>0</v>
      </c>
      <c r="CP15" s="19">
        <f>'НАЦИОНАЛЬНАЯ ОБОРОНА 02'!CP8</f>
        <v>0</v>
      </c>
      <c r="CQ15" s="19">
        <f>'НАЦИОНАЛЬНАЯ ОБОРОНА 02'!CQ8</f>
        <v>0</v>
      </c>
      <c r="CR15" s="19">
        <f>'НАЦИОНАЛЬНАЯ ОБОРОНА 02'!CR8</f>
        <v>0</v>
      </c>
      <c r="CS15" s="19">
        <f>'НАЦИОНАЛЬНАЯ ОБОРОНА 02'!CS8</f>
        <v>0</v>
      </c>
      <c r="CT15" s="19">
        <f>'НАЦИОНАЛЬНАЯ ОБОРОНА 02'!CT8</f>
        <v>0</v>
      </c>
      <c r="CU15" s="19">
        <f>'НАЦИОНАЛЬНАЯ ОБОРОНА 02'!CU8</f>
        <v>0</v>
      </c>
      <c r="CV15" s="19">
        <f>'НАЦИОНАЛЬНАЯ ОБОРОНА 02'!CV8</f>
        <v>0</v>
      </c>
      <c r="CW15" s="19">
        <f>'НАЦИОНАЛЬНАЯ ОБОРОНА 02'!CW8</f>
        <v>0</v>
      </c>
      <c r="CX15" s="19">
        <f>'НАЦИОНАЛЬНАЯ ОБОРОНА 02'!CX8</f>
        <v>0</v>
      </c>
      <c r="CY15" s="19">
        <f>'НАЦИОНАЛЬНАЯ ОБОРОНА 02'!CY8</f>
        <v>0</v>
      </c>
      <c r="CZ15" s="19">
        <f>'НАЦИОНАЛЬНАЯ ОБОРОНА 02'!CZ8</f>
        <v>0</v>
      </c>
      <c r="DA15" s="19">
        <f>'НАЦИОНАЛЬНАЯ ОБОРОНА 02'!DA8</f>
        <v>0</v>
      </c>
      <c r="DB15" s="19">
        <f>'НАЦИОНАЛЬНАЯ ОБОРОНА 02'!DB8</f>
        <v>0</v>
      </c>
      <c r="DC15" s="19">
        <f>'НАЦИОНАЛЬНАЯ ОБОРОНА 02'!DC8</f>
        <v>0</v>
      </c>
      <c r="DD15" s="19">
        <f>'НАЦИОНАЛЬНАЯ ОБОРОНА 02'!DD8</f>
        <v>0</v>
      </c>
      <c r="DE15" s="19">
        <f>'НАЦИОНАЛЬНАЯ ОБОРОНА 02'!DE8</f>
        <v>0</v>
      </c>
      <c r="DF15" s="19">
        <f>'НАЦИОНАЛЬНАЯ ОБОРОНА 02'!DF8</f>
        <v>0</v>
      </c>
      <c r="DG15" s="19">
        <f>'НАЦИОНАЛЬНАЯ ОБОРОНА 02'!DG8</f>
        <v>0</v>
      </c>
      <c r="DH15" s="19">
        <f>'НАЦИОНАЛЬНАЯ ОБОРОНА 02'!DH8</f>
        <v>0</v>
      </c>
      <c r="DI15" s="19">
        <f>'НАЦИОНАЛЬНАЯ ОБОРОНА 02'!DI8</f>
        <v>0</v>
      </c>
      <c r="DJ15" s="19">
        <f>'НАЦИОНАЛЬНАЯ ОБОРОНА 02'!DJ8</f>
        <v>0</v>
      </c>
      <c r="DK15" s="19">
        <f>'НАЦИОНАЛЬНАЯ ОБОРОНА 02'!DK8</f>
        <v>0</v>
      </c>
      <c r="DL15" s="19">
        <f>'НАЦИОНАЛЬНАЯ ОБОРОНА 02'!DL8</f>
        <v>0</v>
      </c>
      <c r="DM15" s="19">
        <f>'НАЦИОНАЛЬНАЯ ОБОРОНА 02'!DM8</f>
        <v>0</v>
      </c>
      <c r="DN15" s="19">
        <f>'НАЦИОНАЛЬНАЯ ОБОРОНА 02'!DN8</f>
        <v>0</v>
      </c>
      <c r="DO15" s="19">
        <f>'НАЦИОНАЛЬНАЯ ОБОРОНА 02'!DO8</f>
        <v>0</v>
      </c>
      <c r="DP15" s="19">
        <f>'НАЦИОНАЛЬНАЯ ОБОРОНА 02'!DP8</f>
        <v>0</v>
      </c>
      <c r="DQ15" s="19">
        <f>'НАЦИОНАЛЬНАЯ ОБОРОНА 02'!DQ8</f>
        <v>0</v>
      </c>
      <c r="DR15" s="19">
        <f>'НАЦИОНАЛЬНАЯ ОБОРОНА 02'!DR8</f>
        <v>0</v>
      </c>
      <c r="DS15" s="19">
        <f>'НАЦИОНАЛЬНАЯ ОБОРОНА 02'!DS8</f>
        <v>0</v>
      </c>
      <c r="DT15" s="19">
        <f>'НАЦИОНАЛЬНАЯ ОБОРОНА 02'!DT8</f>
        <v>0</v>
      </c>
      <c r="DU15" s="19">
        <f>'НАЦИОНАЛЬНАЯ ОБОРОНА 02'!DU8</f>
        <v>0</v>
      </c>
      <c r="DV15" s="19">
        <f>'НАЦИОНАЛЬНАЯ ОБОРОНА 02'!DV8</f>
        <v>9.1</v>
      </c>
      <c r="DW15" s="19">
        <f>'НАЦИОНАЛЬНАЯ ОБОРОНА 02'!DW8</f>
        <v>0</v>
      </c>
      <c r="DX15" s="19">
        <f>'НАЦИОНАЛЬНАЯ ОБОРОНА 02'!DX8</f>
        <v>0</v>
      </c>
      <c r="DY15" s="19">
        <f>'НАЦИОНАЛЬНАЯ ОБОРОНА 02'!DY8</f>
        <v>0</v>
      </c>
      <c r="DZ15" s="19">
        <f>'НАЦИОНАЛЬНАЯ ОБОРОНА 02'!DZ8</f>
        <v>0</v>
      </c>
      <c r="EA15" s="19">
        <f>'НАЦИОНАЛЬНАЯ ОБОРОНА 02'!EA8</f>
        <v>0</v>
      </c>
      <c r="EB15" s="19">
        <f>'НАЦИОНАЛЬНАЯ ОБОРОНА 02'!EB8</f>
        <v>0</v>
      </c>
      <c r="EC15" s="19">
        <f>'НАЦИОНАЛЬНАЯ ОБОРОНА 02'!EC8</f>
        <v>0</v>
      </c>
      <c r="ED15" s="19">
        <f>'НАЦИОНАЛЬНАЯ ОБОРОНА 02'!ED8</f>
        <v>0</v>
      </c>
      <c r="EE15" s="19">
        <f>'НАЦИОНАЛЬНАЯ ОБОРОНА 02'!EE8</f>
        <v>0</v>
      </c>
      <c r="EF15" s="19">
        <f>'НАЦИОНАЛЬНАЯ ОБОРОНА 02'!EF8</f>
        <v>0</v>
      </c>
      <c r="EG15" s="19">
        <f>'НАЦИОНАЛЬНАЯ ОБОРОНА 02'!EG8</f>
        <v>0</v>
      </c>
      <c r="EH15" s="19">
        <f>'НАЦИОНАЛЬНАЯ ОБОРОНА 02'!EH8</f>
        <v>0</v>
      </c>
      <c r="EI15" s="19">
        <f>'НАЦИОНАЛЬНАЯ ОБОРОНА 02'!EI8</f>
        <v>0</v>
      </c>
      <c r="EJ15" s="19">
        <f>'НАЦИОНАЛЬНАЯ ОБОРОНА 02'!EJ8</f>
        <v>0</v>
      </c>
      <c r="EK15" s="19">
        <f>'НАЦИОНАЛЬНАЯ ОБОРОНА 02'!EK8</f>
        <v>0</v>
      </c>
      <c r="EL15" s="19">
        <f>'НАЦИОНАЛЬНАЯ ОБОРОНА 02'!EL8</f>
        <v>0</v>
      </c>
      <c r="EM15" s="19">
        <f>'НАЦИОНАЛЬНАЯ ОБОРОНА 02'!EM8</f>
        <v>0</v>
      </c>
      <c r="EN15" s="19">
        <f>'НАЦИОНАЛЬНАЯ ОБОРОНА 02'!EN8</f>
        <v>0</v>
      </c>
      <c r="EO15" s="19">
        <f>'НАЦИОНАЛЬНАЯ ОБОРОНА 02'!EO8</f>
        <v>9.1</v>
      </c>
      <c r="EP15" s="19">
        <f>'НАЦИОНАЛЬНАЯ ОБОРОНА 02'!EP8</f>
        <v>0</v>
      </c>
      <c r="EQ15" s="19">
        <f>'НАЦИОНАЛЬНАЯ ОБОРОНА 02'!EQ8</f>
        <v>0</v>
      </c>
      <c r="ER15" s="19">
        <f>'НАЦИОНАЛЬНАЯ ОБОРОНА 02'!ER8</f>
        <v>0</v>
      </c>
      <c r="ES15" s="19">
        <f>'НАЦИОНАЛЬНАЯ ОБОРОНА 02'!ES8</f>
        <v>0</v>
      </c>
      <c r="ET15" s="19">
        <f>'НАЦИОНАЛЬНАЯ ОБОРОНА 02'!ET8</f>
        <v>0</v>
      </c>
      <c r="EU15" s="19">
        <f>'НАЦИОНАЛЬНАЯ ОБОРОНА 02'!EU8</f>
        <v>0</v>
      </c>
      <c r="EV15" s="19">
        <f>'НАЦИОНАЛЬНАЯ ОБОРОНА 02'!EV8</f>
        <v>0</v>
      </c>
      <c r="EW15" s="19">
        <f>'НАЦИОНАЛЬНАЯ ОБОРОНА 02'!EW8</f>
        <v>0</v>
      </c>
      <c r="EX15" s="19">
        <f>'НАЦИОНАЛЬНАЯ ОБОРОНА 02'!EX8</f>
        <v>0</v>
      </c>
      <c r="EY15" s="19">
        <f>'НАЦИОНАЛЬНАЯ ОБОРОНА 02'!EY8</f>
        <v>0</v>
      </c>
      <c r="EZ15" s="19">
        <f>'НАЦИОНАЛЬНАЯ ОБОРОНА 02'!EZ8</f>
        <v>0</v>
      </c>
      <c r="FA15" s="19">
        <f>'НАЦИОНАЛЬНАЯ ОБОРОНА 02'!FA8</f>
        <v>0</v>
      </c>
      <c r="FB15" s="19">
        <f>'НАЦИОНАЛЬНАЯ ОБОРОНА 02'!FB8</f>
        <v>0</v>
      </c>
      <c r="FC15" s="19">
        <f>'НАЦИОНАЛЬНАЯ ОБОРОНА 02'!FC8</f>
        <v>0</v>
      </c>
      <c r="FD15" s="19">
        <f>'НАЦИОНАЛЬНАЯ ОБОРОНА 02'!FD8</f>
        <v>0</v>
      </c>
      <c r="FE15" s="19">
        <f>'НАЦИОНАЛЬНАЯ ОБОРОНА 02'!FE8</f>
        <v>0</v>
      </c>
      <c r="FF15" s="19">
        <f>'НАЦИОНАЛЬНАЯ ОБОРОНА 02'!FF8</f>
        <v>0</v>
      </c>
      <c r="FG15" s="19">
        <f>'НАЦИОНАЛЬНАЯ ОБОРОНА 02'!FG8</f>
        <v>9.1</v>
      </c>
      <c r="FH15" s="19">
        <f>'НАЦИОНАЛЬНАЯ ОБОРОНА 02'!FH8</f>
        <v>9.1</v>
      </c>
      <c r="FI15" s="19">
        <f>'НАЦИОНАЛЬНАЯ ОБОРОНА 02'!FI8</f>
        <v>0</v>
      </c>
      <c r="FJ15" s="19">
        <f>'НАЦИОНАЛЬНАЯ ОБОРОНА 02'!FJ8</f>
        <v>0</v>
      </c>
      <c r="FK15" s="19">
        <f>'НАЦИОНАЛЬНАЯ ОБОРОНА 02'!FK8</f>
        <v>0</v>
      </c>
      <c r="FL15" s="19">
        <f>'НАЦИОНАЛЬНАЯ ОБОРОНА 02'!FL8</f>
        <v>0</v>
      </c>
      <c r="FM15" s="19">
        <f>'НАЦИОНАЛЬНАЯ ОБОРОНА 02'!FM8</f>
        <v>0</v>
      </c>
      <c r="FN15" s="19">
        <f>'НАЦИОНАЛЬНАЯ ОБОРОНА 02'!FN8</f>
        <v>0</v>
      </c>
      <c r="FO15" s="19">
        <f>'НАЦИОНАЛЬНАЯ ОБОРОНА 02'!FO8</f>
        <v>0</v>
      </c>
      <c r="FP15" s="19">
        <f>'НАЦИОНАЛЬНАЯ ОБОРОНА 02'!FP8</f>
        <v>0</v>
      </c>
      <c r="FQ15" s="19">
        <f>'НАЦИОНАЛЬНАЯ ОБОРОНА 02'!FQ8</f>
        <v>0</v>
      </c>
      <c r="FR15" s="19">
        <f>'НАЦИОНАЛЬНАЯ ОБОРОНА 02'!FR8</f>
        <v>0</v>
      </c>
      <c r="FS15" s="19">
        <f>'НАЦИОНАЛЬНАЯ ОБОРОНА 02'!FS8</f>
        <v>0</v>
      </c>
      <c r="FT15" s="19">
        <f>'НАЦИОНАЛЬНАЯ ОБОРОНА 02'!FT8</f>
        <v>0</v>
      </c>
      <c r="FU15" s="19">
        <f>'НАЦИОНАЛЬНАЯ ОБОРОНА 02'!FU8</f>
        <v>0</v>
      </c>
      <c r="FV15" s="19">
        <f>'НАЦИОНАЛЬНАЯ ОБОРОНА 02'!FV8</f>
        <v>0</v>
      </c>
      <c r="FW15" s="19">
        <f>'НАЦИОНАЛЬНАЯ ОБОРОНА 02'!FW8</f>
        <v>0</v>
      </c>
      <c r="FX15" s="19">
        <f>'НАЦИОНАЛЬНАЯ ОБОРОНА 02'!FX8</f>
        <v>0</v>
      </c>
      <c r="FY15" s="19">
        <f>'НАЦИОНАЛЬНАЯ ОБОРОНА 02'!FY8</f>
        <v>0</v>
      </c>
      <c r="FZ15" s="19">
        <f>'НАЦИОНАЛЬНАЯ ОБОРОНА 02'!FZ8</f>
        <v>0</v>
      </c>
      <c r="GA15" s="19">
        <f>'НАЦИОНАЛЬНАЯ ОБОРОНА 02'!GA8</f>
        <v>0</v>
      </c>
      <c r="GB15" s="19">
        <f>'НАЦИОНАЛЬНАЯ ОБОРОНА 02'!GB8</f>
        <v>113.25999999999999</v>
      </c>
    </row>
    <row r="16" spans="1:184" ht="31.5">
      <c r="A16" s="88" t="s">
        <v>184</v>
      </c>
      <c r="B16" s="88" t="s">
        <v>238</v>
      </c>
      <c r="C16" s="92" t="s">
        <v>191</v>
      </c>
      <c r="D16" s="90">
        <f>SUM(D17:D19)</f>
        <v>0</v>
      </c>
      <c r="E16" s="90">
        <f t="shared" ref="E16:BP16" si="45">SUM(E17:E19)</f>
        <v>0</v>
      </c>
      <c r="F16" s="90">
        <f t="shared" si="45"/>
        <v>0</v>
      </c>
      <c r="G16" s="90">
        <f t="shared" si="45"/>
        <v>0</v>
      </c>
      <c r="H16" s="90">
        <f t="shared" si="45"/>
        <v>0</v>
      </c>
      <c r="I16" s="90">
        <f t="shared" si="45"/>
        <v>0</v>
      </c>
      <c r="J16" s="90">
        <f t="shared" si="45"/>
        <v>346</v>
      </c>
      <c r="K16" s="90">
        <f t="shared" si="45"/>
        <v>0</v>
      </c>
      <c r="L16" s="90">
        <f t="shared" si="45"/>
        <v>0</v>
      </c>
      <c r="M16" s="90">
        <f t="shared" si="45"/>
        <v>0</v>
      </c>
      <c r="N16" s="90">
        <f t="shared" si="45"/>
        <v>0</v>
      </c>
      <c r="O16" s="90">
        <f t="shared" si="45"/>
        <v>0</v>
      </c>
      <c r="P16" s="90">
        <f t="shared" si="45"/>
        <v>0</v>
      </c>
      <c r="Q16" s="90">
        <f t="shared" si="45"/>
        <v>0</v>
      </c>
      <c r="R16" s="90">
        <f t="shared" si="45"/>
        <v>0</v>
      </c>
      <c r="S16" s="90">
        <f t="shared" si="45"/>
        <v>0</v>
      </c>
      <c r="T16" s="90">
        <f t="shared" si="45"/>
        <v>0</v>
      </c>
      <c r="U16" s="90">
        <f t="shared" si="45"/>
        <v>0</v>
      </c>
      <c r="V16" s="90">
        <f t="shared" si="45"/>
        <v>0</v>
      </c>
      <c r="W16" s="90">
        <f t="shared" si="45"/>
        <v>0</v>
      </c>
      <c r="X16" s="90">
        <f t="shared" si="45"/>
        <v>0</v>
      </c>
      <c r="Y16" s="90">
        <f t="shared" si="45"/>
        <v>0</v>
      </c>
      <c r="Z16" s="90">
        <f t="shared" si="45"/>
        <v>0</v>
      </c>
      <c r="AA16" s="90">
        <f t="shared" si="45"/>
        <v>21</v>
      </c>
      <c r="AB16" s="90">
        <f t="shared" si="45"/>
        <v>0</v>
      </c>
      <c r="AC16" s="90">
        <f t="shared" si="45"/>
        <v>0</v>
      </c>
      <c r="AD16" s="90">
        <f t="shared" si="45"/>
        <v>11</v>
      </c>
      <c r="AE16" s="90">
        <f t="shared" si="45"/>
        <v>0</v>
      </c>
      <c r="AF16" s="90">
        <f t="shared" si="45"/>
        <v>0</v>
      </c>
      <c r="AG16" s="90">
        <f t="shared" si="45"/>
        <v>0</v>
      </c>
      <c r="AH16" s="90">
        <f t="shared" si="45"/>
        <v>0</v>
      </c>
      <c r="AI16" s="90">
        <f t="shared" si="45"/>
        <v>0</v>
      </c>
      <c r="AJ16" s="90">
        <f t="shared" si="45"/>
        <v>0</v>
      </c>
      <c r="AK16" s="90">
        <f t="shared" si="45"/>
        <v>10</v>
      </c>
      <c r="AL16" s="90">
        <f t="shared" si="45"/>
        <v>0</v>
      </c>
      <c r="AM16" s="90">
        <f t="shared" si="45"/>
        <v>0</v>
      </c>
      <c r="AN16" s="90">
        <f t="shared" si="45"/>
        <v>0</v>
      </c>
      <c r="AO16" s="90">
        <f t="shared" si="45"/>
        <v>0</v>
      </c>
      <c r="AP16" s="90">
        <f t="shared" si="45"/>
        <v>0</v>
      </c>
      <c r="AQ16" s="90">
        <f t="shared" si="45"/>
        <v>0</v>
      </c>
      <c r="AR16" s="90">
        <f t="shared" si="45"/>
        <v>0</v>
      </c>
      <c r="AS16" s="90">
        <f t="shared" si="45"/>
        <v>0</v>
      </c>
      <c r="AT16" s="90">
        <f t="shared" si="45"/>
        <v>0</v>
      </c>
      <c r="AU16" s="90">
        <f t="shared" si="45"/>
        <v>0</v>
      </c>
      <c r="AV16" s="90">
        <f t="shared" si="45"/>
        <v>0</v>
      </c>
      <c r="AW16" s="90">
        <f t="shared" si="45"/>
        <v>0</v>
      </c>
      <c r="AX16" s="90">
        <f t="shared" si="45"/>
        <v>320</v>
      </c>
      <c r="AY16" s="90">
        <f t="shared" si="45"/>
        <v>0</v>
      </c>
      <c r="AZ16" s="90">
        <f t="shared" si="45"/>
        <v>0</v>
      </c>
      <c r="BA16" s="90">
        <f t="shared" si="45"/>
        <v>0</v>
      </c>
      <c r="BB16" s="90">
        <f t="shared" si="45"/>
        <v>0</v>
      </c>
      <c r="BC16" s="90">
        <f t="shared" si="45"/>
        <v>0</v>
      </c>
      <c r="BD16" s="90">
        <f t="shared" si="45"/>
        <v>0</v>
      </c>
      <c r="BE16" s="90">
        <f t="shared" si="45"/>
        <v>0</v>
      </c>
      <c r="BF16" s="90">
        <f t="shared" si="45"/>
        <v>0</v>
      </c>
      <c r="BG16" s="90">
        <f t="shared" si="45"/>
        <v>0</v>
      </c>
      <c r="BH16" s="90">
        <f t="shared" si="45"/>
        <v>0</v>
      </c>
      <c r="BI16" s="90">
        <f t="shared" si="45"/>
        <v>0</v>
      </c>
      <c r="BJ16" s="90">
        <f t="shared" si="45"/>
        <v>0</v>
      </c>
      <c r="BK16" s="90">
        <f t="shared" si="45"/>
        <v>0</v>
      </c>
      <c r="BL16" s="90">
        <f t="shared" si="45"/>
        <v>0</v>
      </c>
      <c r="BM16" s="90">
        <f t="shared" si="45"/>
        <v>0</v>
      </c>
      <c r="BN16" s="90">
        <f t="shared" si="45"/>
        <v>0</v>
      </c>
      <c r="BO16" s="90">
        <f t="shared" si="45"/>
        <v>0</v>
      </c>
      <c r="BP16" s="90">
        <f t="shared" si="45"/>
        <v>0</v>
      </c>
      <c r="BQ16" s="90">
        <f t="shared" ref="BQ16:EB16" si="46">SUM(BQ17:BQ19)</f>
        <v>0</v>
      </c>
      <c r="BR16" s="90">
        <f t="shared" si="46"/>
        <v>0</v>
      </c>
      <c r="BS16" s="90">
        <f t="shared" si="46"/>
        <v>0</v>
      </c>
      <c r="BT16" s="90">
        <f t="shared" si="46"/>
        <v>0</v>
      </c>
      <c r="BU16" s="90">
        <f t="shared" si="46"/>
        <v>0</v>
      </c>
      <c r="BV16" s="90">
        <f t="shared" si="46"/>
        <v>320</v>
      </c>
      <c r="BW16" s="90">
        <f t="shared" si="46"/>
        <v>0</v>
      </c>
      <c r="BX16" s="90">
        <f t="shared" si="46"/>
        <v>0</v>
      </c>
      <c r="BY16" s="90">
        <f t="shared" si="46"/>
        <v>0</v>
      </c>
      <c r="BZ16" s="90">
        <f t="shared" si="46"/>
        <v>5</v>
      </c>
      <c r="CA16" s="90">
        <f t="shared" si="46"/>
        <v>0</v>
      </c>
      <c r="CB16" s="90">
        <f t="shared" si="46"/>
        <v>0</v>
      </c>
      <c r="CC16" s="90">
        <f t="shared" si="46"/>
        <v>0</v>
      </c>
      <c r="CD16" s="90">
        <f t="shared" si="46"/>
        <v>0</v>
      </c>
      <c r="CE16" s="90">
        <f t="shared" si="46"/>
        <v>0</v>
      </c>
      <c r="CF16" s="90">
        <f t="shared" si="46"/>
        <v>0</v>
      </c>
      <c r="CG16" s="90">
        <f t="shared" si="46"/>
        <v>0</v>
      </c>
      <c r="CH16" s="90">
        <f t="shared" si="46"/>
        <v>0</v>
      </c>
      <c r="CI16" s="90">
        <f t="shared" si="46"/>
        <v>0</v>
      </c>
      <c r="CJ16" s="90">
        <f t="shared" si="46"/>
        <v>0</v>
      </c>
      <c r="CK16" s="90">
        <f t="shared" si="46"/>
        <v>0</v>
      </c>
      <c r="CL16" s="90">
        <f t="shared" si="46"/>
        <v>0</v>
      </c>
      <c r="CM16" s="90">
        <f t="shared" si="46"/>
        <v>0</v>
      </c>
      <c r="CN16" s="90">
        <f t="shared" si="46"/>
        <v>0</v>
      </c>
      <c r="CO16" s="90">
        <f t="shared" si="46"/>
        <v>0</v>
      </c>
      <c r="CP16" s="90">
        <f t="shared" si="46"/>
        <v>0</v>
      </c>
      <c r="CQ16" s="90">
        <f t="shared" si="46"/>
        <v>0</v>
      </c>
      <c r="CR16" s="90">
        <f t="shared" si="46"/>
        <v>0</v>
      </c>
      <c r="CS16" s="90">
        <f t="shared" si="46"/>
        <v>0</v>
      </c>
      <c r="CT16" s="90">
        <f t="shared" si="46"/>
        <v>0</v>
      </c>
      <c r="CU16" s="90">
        <f t="shared" si="46"/>
        <v>0</v>
      </c>
      <c r="CV16" s="90">
        <f t="shared" si="46"/>
        <v>0</v>
      </c>
      <c r="CW16" s="90">
        <f t="shared" si="46"/>
        <v>0</v>
      </c>
      <c r="CX16" s="90">
        <f t="shared" si="46"/>
        <v>0</v>
      </c>
      <c r="CY16" s="90">
        <f t="shared" si="46"/>
        <v>0</v>
      </c>
      <c r="CZ16" s="90">
        <f t="shared" si="46"/>
        <v>0</v>
      </c>
      <c r="DA16" s="90">
        <f t="shared" si="46"/>
        <v>0</v>
      </c>
      <c r="DB16" s="90">
        <f t="shared" si="46"/>
        <v>0</v>
      </c>
      <c r="DC16" s="90">
        <f t="shared" si="46"/>
        <v>0</v>
      </c>
      <c r="DD16" s="90">
        <f t="shared" si="46"/>
        <v>0</v>
      </c>
      <c r="DE16" s="90">
        <f t="shared" si="46"/>
        <v>0</v>
      </c>
      <c r="DF16" s="90">
        <f t="shared" si="46"/>
        <v>0</v>
      </c>
      <c r="DG16" s="90">
        <f t="shared" si="46"/>
        <v>0</v>
      </c>
      <c r="DH16" s="90">
        <f t="shared" si="46"/>
        <v>0</v>
      </c>
      <c r="DI16" s="90">
        <f t="shared" si="46"/>
        <v>0</v>
      </c>
      <c r="DJ16" s="90">
        <f t="shared" si="46"/>
        <v>0</v>
      </c>
      <c r="DK16" s="90">
        <f t="shared" si="46"/>
        <v>0</v>
      </c>
      <c r="DL16" s="90">
        <f t="shared" si="46"/>
        <v>0</v>
      </c>
      <c r="DM16" s="90">
        <f t="shared" si="46"/>
        <v>0</v>
      </c>
      <c r="DN16" s="90">
        <f t="shared" si="46"/>
        <v>0</v>
      </c>
      <c r="DO16" s="90">
        <f t="shared" si="46"/>
        <v>0</v>
      </c>
      <c r="DP16" s="90">
        <f t="shared" si="46"/>
        <v>0</v>
      </c>
      <c r="DQ16" s="90">
        <f t="shared" si="46"/>
        <v>0</v>
      </c>
      <c r="DR16" s="90">
        <f t="shared" si="46"/>
        <v>0</v>
      </c>
      <c r="DS16" s="90">
        <f t="shared" si="46"/>
        <v>0</v>
      </c>
      <c r="DT16" s="90">
        <f t="shared" si="46"/>
        <v>0</v>
      </c>
      <c r="DU16" s="90">
        <f t="shared" si="46"/>
        <v>0</v>
      </c>
      <c r="DV16" s="90">
        <f t="shared" si="46"/>
        <v>70</v>
      </c>
      <c r="DW16" s="90">
        <f t="shared" si="46"/>
        <v>0</v>
      </c>
      <c r="DX16" s="90">
        <f t="shared" si="46"/>
        <v>0</v>
      </c>
      <c r="DY16" s="90">
        <f t="shared" si="46"/>
        <v>0</v>
      </c>
      <c r="DZ16" s="90">
        <f t="shared" si="46"/>
        <v>0</v>
      </c>
      <c r="EA16" s="90">
        <f t="shared" si="46"/>
        <v>0</v>
      </c>
      <c r="EB16" s="90">
        <f t="shared" si="46"/>
        <v>0</v>
      </c>
      <c r="EC16" s="90">
        <f t="shared" ref="EC16:FH16" si="47">SUM(EC17:EC19)</f>
        <v>0</v>
      </c>
      <c r="ED16" s="90">
        <f t="shared" si="47"/>
        <v>0</v>
      </c>
      <c r="EE16" s="90">
        <f t="shared" si="47"/>
        <v>0</v>
      </c>
      <c r="EF16" s="90">
        <f t="shared" si="47"/>
        <v>0</v>
      </c>
      <c r="EG16" s="90">
        <f t="shared" si="47"/>
        <v>0</v>
      </c>
      <c r="EH16" s="90">
        <f t="shared" si="47"/>
        <v>0</v>
      </c>
      <c r="EI16" s="90">
        <f t="shared" si="47"/>
        <v>0</v>
      </c>
      <c r="EJ16" s="90">
        <f t="shared" si="47"/>
        <v>0</v>
      </c>
      <c r="EK16" s="90">
        <f t="shared" si="47"/>
        <v>0</v>
      </c>
      <c r="EL16" s="90">
        <f t="shared" si="47"/>
        <v>0</v>
      </c>
      <c r="EM16" s="90">
        <f t="shared" si="47"/>
        <v>0</v>
      </c>
      <c r="EN16" s="90">
        <f t="shared" si="47"/>
        <v>0</v>
      </c>
      <c r="EO16" s="90">
        <f t="shared" si="47"/>
        <v>70</v>
      </c>
      <c r="EP16" s="90">
        <f t="shared" si="47"/>
        <v>0</v>
      </c>
      <c r="EQ16" s="90">
        <f t="shared" si="47"/>
        <v>0</v>
      </c>
      <c r="ER16" s="90">
        <f t="shared" si="47"/>
        <v>0</v>
      </c>
      <c r="ES16" s="90">
        <f t="shared" si="47"/>
        <v>0</v>
      </c>
      <c r="ET16" s="90">
        <f t="shared" si="47"/>
        <v>0</v>
      </c>
      <c r="EU16" s="90">
        <f t="shared" si="47"/>
        <v>0</v>
      </c>
      <c r="EV16" s="90">
        <f t="shared" si="47"/>
        <v>0</v>
      </c>
      <c r="EW16" s="90">
        <f t="shared" si="47"/>
        <v>0</v>
      </c>
      <c r="EX16" s="90">
        <f t="shared" si="47"/>
        <v>0</v>
      </c>
      <c r="EY16" s="90">
        <f t="shared" si="47"/>
        <v>0</v>
      </c>
      <c r="EZ16" s="90">
        <f t="shared" si="47"/>
        <v>0</v>
      </c>
      <c r="FA16" s="90">
        <f t="shared" si="47"/>
        <v>0</v>
      </c>
      <c r="FB16" s="90">
        <f t="shared" si="47"/>
        <v>0</v>
      </c>
      <c r="FC16" s="90">
        <f t="shared" si="47"/>
        <v>0</v>
      </c>
      <c r="FD16" s="90">
        <f t="shared" si="47"/>
        <v>50</v>
      </c>
      <c r="FE16" s="90">
        <f t="shared" si="47"/>
        <v>0</v>
      </c>
      <c r="FF16" s="90">
        <f t="shared" si="47"/>
        <v>0</v>
      </c>
      <c r="FG16" s="90">
        <f t="shared" si="47"/>
        <v>20</v>
      </c>
      <c r="FH16" s="90">
        <f t="shared" si="47"/>
        <v>0</v>
      </c>
      <c r="FI16" s="90">
        <f t="shared" ref="FI16" si="48">SUM(FI17:FI19)</f>
        <v>0</v>
      </c>
      <c r="FJ16" s="90">
        <f t="shared" ref="FJ16" si="49">SUM(FJ17:FJ19)</f>
        <v>0</v>
      </c>
      <c r="FK16" s="90">
        <f t="shared" ref="FK16" si="50">SUM(FK17:FK19)</f>
        <v>0</v>
      </c>
      <c r="FL16" s="90">
        <f t="shared" ref="FL16" si="51">SUM(FL17:FL19)</f>
        <v>0</v>
      </c>
      <c r="FM16" s="90">
        <f t="shared" ref="FM16" si="52">SUM(FM17:FM19)</f>
        <v>0</v>
      </c>
      <c r="FN16" s="90">
        <f t="shared" ref="FN16" si="53">SUM(FN17:FN19)</f>
        <v>0</v>
      </c>
      <c r="FO16" s="90">
        <f t="shared" ref="FO16" si="54">SUM(FO17:FO19)</f>
        <v>0</v>
      </c>
      <c r="FP16" s="90">
        <f t="shared" ref="FP16" si="55">SUM(FP17:FP19)</f>
        <v>0</v>
      </c>
      <c r="FQ16" s="90">
        <f t="shared" ref="FQ16" si="56">SUM(FQ17:FQ19)</f>
        <v>20</v>
      </c>
      <c r="FR16" s="90">
        <f t="shared" ref="FR16" si="57">SUM(FR17:FR19)</f>
        <v>0</v>
      </c>
      <c r="FS16" s="90">
        <f t="shared" ref="FS16" si="58">SUM(FS17:FS19)</f>
        <v>0</v>
      </c>
      <c r="FT16" s="90">
        <f t="shared" ref="FT16" si="59">SUM(FT17:FT19)</f>
        <v>0</v>
      </c>
      <c r="FU16" s="90">
        <f t="shared" ref="FU16" si="60">SUM(FU17:FU19)</f>
        <v>0</v>
      </c>
      <c r="FV16" s="90">
        <f t="shared" ref="FV16" si="61">SUM(FV17:FV19)</f>
        <v>0</v>
      </c>
      <c r="FW16" s="90">
        <f t="shared" ref="FW16" si="62">SUM(FW17:FW19)</f>
        <v>0</v>
      </c>
      <c r="FX16" s="90">
        <f t="shared" ref="FX16" si="63">SUM(FX17:FX19)</f>
        <v>0</v>
      </c>
      <c r="FY16" s="90">
        <f t="shared" ref="FY16" si="64">SUM(FY17:FY19)</f>
        <v>0</v>
      </c>
      <c r="FZ16" s="90">
        <f t="shared" ref="FZ16" si="65">SUM(FZ17:FZ19)</f>
        <v>0</v>
      </c>
      <c r="GA16" s="90">
        <f t="shared" ref="GA16" si="66">SUM(GA17:GA19)</f>
        <v>0</v>
      </c>
      <c r="GB16" s="90">
        <f t="shared" ref="GB16" si="67">SUM(GB17:GB19)</f>
        <v>416</v>
      </c>
    </row>
    <row r="17" spans="1:184" ht="15.75">
      <c r="A17" s="50" t="s">
        <v>184</v>
      </c>
      <c r="B17" s="50" t="s">
        <v>192</v>
      </c>
      <c r="C17" s="51" t="s">
        <v>314</v>
      </c>
      <c r="D17" s="19">
        <f>'Национальная безопасность 03'!D8</f>
        <v>0</v>
      </c>
      <c r="E17" s="19">
        <f>'Национальная безопасность 03'!E8</f>
        <v>0</v>
      </c>
      <c r="F17" s="19">
        <f>'Национальная безопасность 03'!F8</f>
        <v>0</v>
      </c>
      <c r="G17" s="19">
        <f>'Национальная безопасность 03'!G8</f>
        <v>0</v>
      </c>
      <c r="H17" s="19">
        <f>'Национальная безопасность 03'!H8</f>
        <v>0</v>
      </c>
      <c r="I17" s="19">
        <f>'Национальная безопасность 03'!I8</f>
        <v>0</v>
      </c>
      <c r="J17" s="19">
        <f>'Национальная безопасность 03'!J8</f>
        <v>11</v>
      </c>
      <c r="K17" s="19">
        <f>'Национальная безопасность 03'!K8</f>
        <v>0</v>
      </c>
      <c r="L17" s="19">
        <f>'Национальная безопасность 03'!L8</f>
        <v>0</v>
      </c>
      <c r="M17" s="19">
        <f>'Национальная безопасность 03'!M8</f>
        <v>0</v>
      </c>
      <c r="N17" s="19">
        <f>'Национальная безопасность 03'!N8</f>
        <v>0</v>
      </c>
      <c r="O17" s="19">
        <f>'Национальная безопасность 03'!O8</f>
        <v>0</v>
      </c>
      <c r="P17" s="19">
        <f>'Национальная безопасность 03'!P8</f>
        <v>0</v>
      </c>
      <c r="Q17" s="19">
        <f>'Национальная безопасность 03'!Q8</f>
        <v>0</v>
      </c>
      <c r="R17" s="19">
        <f>'Национальная безопасность 03'!R8</f>
        <v>0</v>
      </c>
      <c r="S17" s="19">
        <f>'Национальная безопасность 03'!S8</f>
        <v>0</v>
      </c>
      <c r="T17" s="19">
        <f>'Национальная безопасность 03'!T8</f>
        <v>0</v>
      </c>
      <c r="U17" s="19">
        <f>'Национальная безопасность 03'!U8</f>
        <v>0</v>
      </c>
      <c r="V17" s="19">
        <f>'Национальная безопасность 03'!V8</f>
        <v>0</v>
      </c>
      <c r="W17" s="19">
        <f>'Национальная безопасность 03'!W8</f>
        <v>0</v>
      </c>
      <c r="X17" s="19">
        <f>'Национальная безопасность 03'!X8</f>
        <v>0</v>
      </c>
      <c r="Y17" s="19">
        <f>'Национальная безопасность 03'!Y8</f>
        <v>0</v>
      </c>
      <c r="Z17" s="19">
        <f>'Национальная безопасность 03'!Z8</f>
        <v>0</v>
      </c>
      <c r="AA17" s="19">
        <f>'Национальная безопасность 03'!AA8</f>
        <v>11</v>
      </c>
      <c r="AB17" s="19">
        <f>'Национальная безопасность 03'!AB8</f>
        <v>0</v>
      </c>
      <c r="AC17" s="19">
        <f>'Национальная безопасность 03'!AC8</f>
        <v>0</v>
      </c>
      <c r="AD17" s="19">
        <f>'Национальная безопасность 03'!AD8</f>
        <v>11</v>
      </c>
      <c r="AE17" s="19">
        <f>'Национальная безопасность 03'!AE8</f>
        <v>0</v>
      </c>
      <c r="AF17" s="19">
        <f>'Национальная безопасность 03'!AF8</f>
        <v>0</v>
      </c>
      <c r="AG17" s="19">
        <f>'Национальная безопасность 03'!AG8</f>
        <v>0</v>
      </c>
      <c r="AH17" s="19">
        <f>'Национальная безопасность 03'!AH8</f>
        <v>0</v>
      </c>
      <c r="AI17" s="19">
        <f>'Национальная безопасность 03'!AI8</f>
        <v>0</v>
      </c>
      <c r="AJ17" s="19">
        <f>'Национальная безопасность 03'!AJ8</f>
        <v>0</v>
      </c>
      <c r="AK17" s="19">
        <f>'Национальная безопасность 03'!AK8</f>
        <v>0</v>
      </c>
      <c r="AL17" s="19">
        <f>'Национальная безопасность 03'!AL8</f>
        <v>0</v>
      </c>
      <c r="AM17" s="19">
        <f>'Национальная безопасность 03'!AM8</f>
        <v>0</v>
      </c>
      <c r="AN17" s="19">
        <f>'Национальная безопасность 03'!AN8</f>
        <v>0</v>
      </c>
      <c r="AO17" s="19">
        <f>'Национальная безопасность 03'!AO8</f>
        <v>0</v>
      </c>
      <c r="AP17" s="19">
        <f>'Национальная безопасность 03'!AP8</f>
        <v>0</v>
      </c>
      <c r="AQ17" s="19">
        <f>'Национальная безопасность 03'!AQ8</f>
        <v>0</v>
      </c>
      <c r="AR17" s="19">
        <f>'Национальная безопасность 03'!AR8</f>
        <v>0</v>
      </c>
      <c r="AS17" s="19">
        <f>'Национальная безопасность 03'!AS8</f>
        <v>0</v>
      </c>
      <c r="AT17" s="19">
        <f>'Национальная безопасность 03'!AT8</f>
        <v>0</v>
      </c>
      <c r="AU17" s="19">
        <f>'Национальная безопасность 03'!AU8</f>
        <v>0</v>
      </c>
      <c r="AV17" s="19">
        <f>'Национальная безопасность 03'!AV8</f>
        <v>0</v>
      </c>
      <c r="AW17" s="19">
        <f>'Национальная безопасность 03'!AW8</f>
        <v>0</v>
      </c>
      <c r="AX17" s="19">
        <f>'Национальная безопасность 03'!AX8</f>
        <v>0</v>
      </c>
      <c r="AY17" s="19">
        <f>'Национальная безопасность 03'!AY8</f>
        <v>0</v>
      </c>
      <c r="AZ17" s="19">
        <f>'Национальная безопасность 03'!AZ8</f>
        <v>0</v>
      </c>
      <c r="BA17" s="19">
        <f>'Национальная безопасность 03'!BA8</f>
        <v>0</v>
      </c>
      <c r="BB17" s="19">
        <f>'Национальная безопасность 03'!BB8</f>
        <v>0</v>
      </c>
      <c r="BC17" s="19">
        <f>'Национальная безопасность 03'!BC8</f>
        <v>0</v>
      </c>
      <c r="BD17" s="19">
        <f>'Национальная безопасность 03'!BD8</f>
        <v>0</v>
      </c>
      <c r="BE17" s="19">
        <f>'Национальная безопасность 03'!BE8</f>
        <v>0</v>
      </c>
      <c r="BF17" s="19">
        <f>'Национальная безопасность 03'!BF8</f>
        <v>0</v>
      </c>
      <c r="BG17" s="19">
        <f>'Национальная безопасность 03'!BG8</f>
        <v>0</v>
      </c>
      <c r="BH17" s="19">
        <f>'Национальная безопасность 03'!BH8</f>
        <v>0</v>
      </c>
      <c r="BI17" s="19">
        <f>'Национальная безопасность 03'!BI8</f>
        <v>0</v>
      </c>
      <c r="BJ17" s="19">
        <f>'Национальная безопасность 03'!BJ8</f>
        <v>0</v>
      </c>
      <c r="BK17" s="19">
        <f>'Национальная безопасность 03'!BK8</f>
        <v>0</v>
      </c>
      <c r="BL17" s="19">
        <f>'Национальная безопасность 03'!BL8</f>
        <v>0</v>
      </c>
      <c r="BM17" s="19">
        <f>'Национальная безопасность 03'!BM8</f>
        <v>0</v>
      </c>
      <c r="BN17" s="19">
        <f>'Национальная безопасность 03'!BN8</f>
        <v>0</v>
      </c>
      <c r="BO17" s="19">
        <f>'Национальная безопасность 03'!BO8</f>
        <v>0</v>
      </c>
      <c r="BP17" s="19">
        <f>'Национальная безопасность 03'!BP8</f>
        <v>0</v>
      </c>
      <c r="BQ17" s="19">
        <f>'Национальная безопасность 03'!BQ8</f>
        <v>0</v>
      </c>
      <c r="BR17" s="19">
        <f>'Национальная безопасность 03'!BR8</f>
        <v>0</v>
      </c>
      <c r="BS17" s="19">
        <f>'Национальная безопасность 03'!BS8</f>
        <v>0</v>
      </c>
      <c r="BT17" s="19">
        <f>'Национальная безопасность 03'!BT8</f>
        <v>0</v>
      </c>
      <c r="BU17" s="19">
        <f>'Национальная безопасность 03'!BU8</f>
        <v>0</v>
      </c>
      <c r="BV17" s="19">
        <f>'Национальная безопасность 03'!BV8</f>
        <v>0</v>
      </c>
      <c r="BW17" s="19">
        <f>'Национальная безопасность 03'!BW8</f>
        <v>0</v>
      </c>
      <c r="BX17" s="19">
        <f>'Национальная безопасность 03'!BX8</f>
        <v>0</v>
      </c>
      <c r="BY17" s="19">
        <f>'Национальная безопасность 03'!BY8</f>
        <v>0</v>
      </c>
      <c r="BZ17" s="19">
        <f>'Национальная безопасность 03'!BZ8</f>
        <v>0</v>
      </c>
      <c r="CA17" s="19">
        <f>'Национальная безопасность 03'!CA8</f>
        <v>0</v>
      </c>
      <c r="CB17" s="19">
        <f>'Национальная безопасность 03'!CB8</f>
        <v>0</v>
      </c>
      <c r="CC17" s="19">
        <f>'Национальная безопасность 03'!CC8</f>
        <v>0</v>
      </c>
      <c r="CD17" s="19">
        <f>'Национальная безопасность 03'!CD8</f>
        <v>0</v>
      </c>
      <c r="CE17" s="19">
        <f>'Национальная безопасность 03'!CE8</f>
        <v>0</v>
      </c>
      <c r="CF17" s="19">
        <f>'Национальная безопасность 03'!CF8</f>
        <v>0</v>
      </c>
      <c r="CG17" s="19">
        <f>'Национальная безопасность 03'!CG8</f>
        <v>0</v>
      </c>
      <c r="CH17" s="19">
        <f>'Национальная безопасность 03'!CH8</f>
        <v>0</v>
      </c>
      <c r="CI17" s="19">
        <f>'Национальная безопасность 03'!CI8</f>
        <v>0</v>
      </c>
      <c r="CJ17" s="19">
        <f>'Национальная безопасность 03'!CJ8</f>
        <v>0</v>
      </c>
      <c r="CK17" s="19">
        <f>'Национальная безопасность 03'!CK8</f>
        <v>0</v>
      </c>
      <c r="CL17" s="19">
        <f>'Национальная безопасность 03'!CL8</f>
        <v>0</v>
      </c>
      <c r="CM17" s="19">
        <f>'Национальная безопасность 03'!CM8</f>
        <v>0</v>
      </c>
      <c r="CN17" s="19">
        <f>'Национальная безопасность 03'!CN8</f>
        <v>0</v>
      </c>
      <c r="CO17" s="19">
        <f>'Национальная безопасность 03'!CO8</f>
        <v>0</v>
      </c>
      <c r="CP17" s="19">
        <f>'Национальная безопасность 03'!CP8</f>
        <v>0</v>
      </c>
      <c r="CQ17" s="19">
        <f>'Национальная безопасность 03'!CQ8</f>
        <v>0</v>
      </c>
      <c r="CR17" s="19">
        <f>'Национальная безопасность 03'!CR8</f>
        <v>0</v>
      </c>
      <c r="CS17" s="19">
        <f>'Национальная безопасность 03'!CS8</f>
        <v>0</v>
      </c>
      <c r="CT17" s="19">
        <f>'Национальная безопасность 03'!CT8</f>
        <v>0</v>
      </c>
      <c r="CU17" s="19">
        <f>'Национальная безопасность 03'!CU8</f>
        <v>0</v>
      </c>
      <c r="CV17" s="19">
        <f>'Национальная безопасность 03'!CV8</f>
        <v>0</v>
      </c>
      <c r="CW17" s="19">
        <f>'Национальная безопасность 03'!CW8</f>
        <v>0</v>
      </c>
      <c r="CX17" s="19">
        <f>'Национальная безопасность 03'!CX8</f>
        <v>0</v>
      </c>
      <c r="CY17" s="19">
        <f>'Национальная безопасность 03'!CY8</f>
        <v>0</v>
      </c>
      <c r="CZ17" s="19">
        <f>'Национальная безопасность 03'!CZ8</f>
        <v>0</v>
      </c>
      <c r="DA17" s="19">
        <f>'Национальная безопасность 03'!DA8</f>
        <v>0</v>
      </c>
      <c r="DB17" s="19">
        <f>'Национальная безопасность 03'!DB8</f>
        <v>0</v>
      </c>
      <c r="DC17" s="19">
        <f>'Национальная безопасность 03'!DC8</f>
        <v>0</v>
      </c>
      <c r="DD17" s="19">
        <f>'Национальная безопасность 03'!DD8</f>
        <v>0</v>
      </c>
      <c r="DE17" s="19">
        <f>'Национальная безопасность 03'!DE8</f>
        <v>0</v>
      </c>
      <c r="DF17" s="19">
        <f>'Национальная безопасность 03'!DF8</f>
        <v>0</v>
      </c>
      <c r="DG17" s="19">
        <f>'Национальная безопасность 03'!DG8</f>
        <v>0</v>
      </c>
      <c r="DH17" s="19">
        <f>'Национальная безопасность 03'!DH8</f>
        <v>0</v>
      </c>
      <c r="DI17" s="19">
        <f>'Национальная безопасность 03'!DI8</f>
        <v>0</v>
      </c>
      <c r="DJ17" s="19">
        <f>'Национальная безопасность 03'!DJ8</f>
        <v>0</v>
      </c>
      <c r="DK17" s="19">
        <f>'Национальная безопасность 03'!DK8</f>
        <v>0</v>
      </c>
      <c r="DL17" s="19">
        <f>'Национальная безопасность 03'!DL8</f>
        <v>0</v>
      </c>
      <c r="DM17" s="19">
        <f>'Национальная безопасность 03'!DM8</f>
        <v>0</v>
      </c>
      <c r="DN17" s="19">
        <f>'Национальная безопасность 03'!DN8</f>
        <v>0</v>
      </c>
      <c r="DO17" s="19">
        <f>'Национальная безопасность 03'!DO8</f>
        <v>0</v>
      </c>
      <c r="DP17" s="19">
        <f>'Национальная безопасность 03'!DP8</f>
        <v>0</v>
      </c>
      <c r="DQ17" s="19">
        <f>'Национальная безопасность 03'!DQ8</f>
        <v>0</v>
      </c>
      <c r="DR17" s="19">
        <f>'Национальная безопасность 03'!DR8</f>
        <v>0</v>
      </c>
      <c r="DS17" s="19">
        <f>'Национальная безопасность 03'!DS8</f>
        <v>0</v>
      </c>
      <c r="DT17" s="19">
        <f>'Национальная безопасность 03'!DT8</f>
        <v>0</v>
      </c>
      <c r="DU17" s="19">
        <f>'Национальная безопасность 03'!DU8</f>
        <v>0</v>
      </c>
      <c r="DV17" s="19">
        <f>'Национальная безопасность 03'!DV8</f>
        <v>0</v>
      </c>
      <c r="DW17" s="19">
        <f>'Национальная безопасность 03'!DW8</f>
        <v>0</v>
      </c>
      <c r="DX17" s="19">
        <f>'Национальная безопасность 03'!DX8</f>
        <v>0</v>
      </c>
      <c r="DY17" s="19">
        <f>'Национальная безопасность 03'!DY8</f>
        <v>0</v>
      </c>
      <c r="DZ17" s="19">
        <f>'Национальная безопасность 03'!DZ8</f>
        <v>0</v>
      </c>
      <c r="EA17" s="19">
        <f>'Национальная безопасность 03'!EA8</f>
        <v>0</v>
      </c>
      <c r="EB17" s="19">
        <f>'Национальная безопасность 03'!EB8</f>
        <v>0</v>
      </c>
      <c r="EC17" s="19">
        <f>'Национальная безопасность 03'!EC8</f>
        <v>0</v>
      </c>
      <c r="ED17" s="19">
        <f>'Национальная безопасность 03'!ED8</f>
        <v>0</v>
      </c>
      <c r="EE17" s="19">
        <f>'Национальная безопасность 03'!EE8</f>
        <v>0</v>
      </c>
      <c r="EF17" s="19">
        <f>'Национальная безопасность 03'!EF8</f>
        <v>0</v>
      </c>
      <c r="EG17" s="19">
        <f>'Национальная безопасность 03'!EG8</f>
        <v>0</v>
      </c>
      <c r="EH17" s="19">
        <f>'Национальная безопасность 03'!EH8</f>
        <v>0</v>
      </c>
      <c r="EI17" s="19">
        <f>'Национальная безопасность 03'!EI8</f>
        <v>0</v>
      </c>
      <c r="EJ17" s="19">
        <f>'Национальная безопасность 03'!EJ8</f>
        <v>0</v>
      </c>
      <c r="EK17" s="19">
        <f>'Национальная безопасность 03'!EK8</f>
        <v>0</v>
      </c>
      <c r="EL17" s="19">
        <f>'Национальная безопасность 03'!EL8</f>
        <v>0</v>
      </c>
      <c r="EM17" s="19">
        <f>'Национальная безопасность 03'!EM8</f>
        <v>0</v>
      </c>
      <c r="EN17" s="19">
        <f>'Национальная безопасность 03'!EN8</f>
        <v>0</v>
      </c>
      <c r="EO17" s="19">
        <f>'Национальная безопасность 03'!EO8</f>
        <v>0</v>
      </c>
      <c r="EP17" s="19">
        <f>'Национальная безопасность 03'!EP8</f>
        <v>0</v>
      </c>
      <c r="EQ17" s="19">
        <f>'Национальная безопасность 03'!EQ8</f>
        <v>0</v>
      </c>
      <c r="ER17" s="19">
        <f>'Национальная безопасность 03'!ER8</f>
        <v>0</v>
      </c>
      <c r="ES17" s="19">
        <f>'Национальная безопасность 03'!ES8</f>
        <v>0</v>
      </c>
      <c r="ET17" s="19">
        <f>'Национальная безопасность 03'!ET8</f>
        <v>0</v>
      </c>
      <c r="EU17" s="19">
        <f>'Национальная безопасность 03'!EU8</f>
        <v>0</v>
      </c>
      <c r="EV17" s="19">
        <f>'Национальная безопасность 03'!EV8</f>
        <v>0</v>
      </c>
      <c r="EW17" s="19">
        <f>'Национальная безопасность 03'!EW8</f>
        <v>0</v>
      </c>
      <c r="EX17" s="19">
        <f>'Национальная безопасность 03'!EX8</f>
        <v>0</v>
      </c>
      <c r="EY17" s="19">
        <f>'Национальная безопасность 03'!EY8</f>
        <v>0</v>
      </c>
      <c r="EZ17" s="19">
        <f>'Национальная безопасность 03'!EZ8</f>
        <v>0</v>
      </c>
      <c r="FA17" s="19">
        <f>'Национальная безопасность 03'!FA8</f>
        <v>0</v>
      </c>
      <c r="FB17" s="19">
        <f>'Национальная безопасность 03'!FB8</f>
        <v>0</v>
      </c>
      <c r="FC17" s="19">
        <f>'Национальная безопасность 03'!FC8</f>
        <v>0</v>
      </c>
      <c r="FD17" s="19">
        <f>'Национальная безопасность 03'!FD8</f>
        <v>0</v>
      </c>
      <c r="FE17" s="19">
        <f>'Национальная безопасность 03'!FE8</f>
        <v>0</v>
      </c>
      <c r="FF17" s="19">
        <f>'Национальная безопасность 03'!FF8</f>
        <v>0</v>
      </c>
      <c r="FG17" s="19">
        <f>'Национальная безопасность 03'!FG8</f>
        <v>0</v>
      </c>
      <c r="FH17" s="19">
        <f>'Национальная безопасность 03'!FH8</f>
        <v>0</v>
      </c>
      <c r="FI17" s="19">
        <f>'Национальная безопасность 03'!FI8</f>
        <v>0</v>
      </c>
      <c r="FJ17" s="19">
        <f>'Национальная безопасность 03'!FJ8</f>
        <v>0</v>
      </c>
      <c r="FK17" s="19">
        <f>'Национальная безопасность 03'!FK8</f>
        <v>0</v>
      </c>
      <c r="FL17" s="19">
        <f>'Национальная безопасность 03'!FL8</f>
        <v>0</v>
      </c>
      <c r="FM17" s="19">
        <f>'Национальная безопасность 03'!FM8</f>
        <v>0</v>
      </c>
      <c r="FN17" s="19">
        <f>'Национальная безопасность 03'!FN8</f>
        <v>0</v>
      </c>
      <c r="FO17" s="19">
        <f>'Национальная безопасность 03'!FO8</f>
        <v>0</v>
      </c>
      <c r="FP17" s="19">
        <f>'Национальная безопасность 03'!FP8</f>
        <v>0</v>
      </c>
      <c r="FQ17" s="19">
        <f>'Национальная безопасность 03'!FQ8</f>
        <v>0</v>
      </c>
      <c r="FR17" s="19">
        <f>'Национальная безопасность 03'!FR8</f>
        <v>0</v>
      </c>
      <c r="FS17" s="19">
        <f>'Национальная безопасность 03'!FS8</f>
        <v>0</v>
      </c>
      <c r="FT17" s="19">
        <f>'Национальная безопасность 03'!FT8</f>
        <v>0</v>
      </c>
      <c r="FU17" s="19">
        <f>'Национальная безопасность 03'!FU8</f>
        <v>0</v>
      </c>
      <c r="FV17" s="19">
        <f>'Национальная безопасность 03'!FV8</f>
        <v>0</v>
      </c>
      <c r="FW17" s="19">
        <f>'Национальная безопасность 03'!FW8</f>
        <v>0</v>
      </c>
      <c r="FX17" s="19">
        <f>'Национальная безопасность 03'!FX8</f>
        <v>0</v>
      </c>
      <c r="FY17" s="19">
        <f>'Национальная безопасность 03'!FY8</f>
        <v>0</v>
      </c>
      <c r="FZ17" s="19">
        <f>'Национальная безопасность 03'!FZ8</f>
        <v>0</v>
      </c>
      <c r="GA17" s="19">
        <f>'Национальная безопасность 03'!GA8</f>
        <v>0</v>
      </c>
      <c r="GB17" s="19">
        <f>'Национальная безопасность 03'!GB8</f>
        <v>11</v>
      </c>
    </row>
    <row r="18" spans="1:184" ht="63">
      <c r="A18" s="50" t="s">
        <v>184</v>
      </c>
      <c r="B18" s="50" t="s">
        <v>202</v>
      </c>
      <c r="C18" s="51" t="s">
        <v>313</v>
      </c>
      <c r="D18" s="19">
        <f>'Национальная безопасность 03'!D10</f>
        <v>0</v>
      </c>
      <c r="E18" s="19">
        <f>'Национальная безопасность 03'!E10</f>
        <v>0</v>
      </c>
      <c r="F18" s="19">
        <f>'Национальная безопасность 03'!F10</f>
        <v>0</v>
      </c>
      <c r="G18" s="19">
        <f>'Национальная безопасность 03'!G10</f>
        <v>0</v>
      </c>
      <c r="H18" s="19">
        <f>'Национальная безопасность 03'!H10</f>
        <v>0</v>
      </c>
      <c r="I18" s="19">
        <f>'Национальная безопасность 03'!I10</f>
        <v>0</v>
      </c>
      <c r="J18" s="19">
        <f>'Национальная безопасность 03'!J10</f>
        <v>325</v>
      </c>
      <c r="K18" s="19">
        <f>'Национальная безопасность 03'!K10</f>
        <v>0</v>
      </c>
      <c r="L18" s="19">
        <f>'Национальная безопасность 03'!L10</f>
        <v>0</v>
      </c>
      <c r="M18" s="19">
        <f>'Национальная безопасность 03'!M10</f>
        <v>0</v>
      </c>
      <c r="N18" s="19">
        <f>'Национальная безопасность 03'!N10</f>
        <v>0</v>
      </c>
      <c r="O18" s="19">
        <f>'Национальная безопасность 03'!O10</f>
        <v>0</v>
      </c>
      <c r="P18" s="19">
        <f>'Национальная безопасность 03'!P10</f>
        <v>0</v>
      </c>
      <c r="Q18" s="19">
        <f>'Национальная безопасность 03'!Q10</f>
        <v>0</v>
      </c>
      <c r="R18" s="19">
        <f>'Национальная безопасность 03'!R10</f>
        <v>0</v>
      </c>
      <c r="S18" s="19">
        <f>'Национальная безопасность 03'!S10</f>
        <v>0</v>
      </c>
      <c r="T18" s="19">
        <f>'Национальная безопасность 03'!T10</f>
        <v>0</v>
      </c>
      <c r="U18" s="19">
        <f>'Национальная безопасность 03'!U10</f>
        <v>0</v>
      </c>
      <c r="V18" s="19">
        <f>'Национальная безопасность 03'!V10</f>
        <v>0</v>
      </c>
      <c r="W18" s="19">
        <f>'Национальная безопасность 03'!W10</f>
        <v>0</v>
      </c>
      <c r="X18" s="19">
        <f>'Национальная безопасность 03'!X10</f>
        <v>0</v>
      </c>
      <c r="Y18" s="19">
        <f>'Национальная безопасность 03'!Y10</f>
        <v>0</v>
      </c>
      <c r="Z18" s="19">
        <f>'Национальная безопасность 03'!Z10</f>
        <v>0</v>
      </c>
      <c r="AA18" s="19">
        <f>'Национальная безопасность 03'!AA10</f>
        <v>0</v>
      </c>
      <c r="AB18" s="19">
        <f>'Национальная безопасность 03'!AB10</f>
        <v>0</v>
      </c>
      <c r="AC18" s="19">
        <f>'Национальная безопасность 03'!AC10</f>
        <v>0</v>
      </c>
      <c r="AD18" s="19">
        <f>'Национальная безопасность 03'!AD10</f>
        <v>0</v>
      </c>
      <c r="AE18" s="19">
        <f>'Национальная безопасность 03'!AE10</f>
        <v>0</v>
      </c>
      <c r="AF18" s="19">
        <f>'Национальная безопасность 03'!AF10</f>
        <v>0</v>
      </c>
      <c r="AG18" s="19">
        <f>'Национальная безопасность 03'!AG10</f>
        <v>0</v>
      </c>
      <c r="AH18" s="19">
        <f>'Национальная безопасность 03'!AH10</f>
        <v>0</v>
      </c>
      <c r="AI18" s="19">
        <f>'Национальная безопасность 03'!AI10</f>
        <v>0</v>
      </c>
      <c r="AJ18" s="19">
        <f>'Национальная безопасность 03'!AJ10</f>
        <v>0</v>
      </c>
      <c r="AK18" s="19">
        <f>'Национальная безопасность 03'!AK10</f>
        <v>0</v>
      </c>
      <c r="AL18" s="19">
        <f>'Национальная безопасность 03'!AL10</f>
        <v>0</v>
      </c>
      <c r="AM18" s="19">
        <f>'Национальная безопасность 03'!AM10</f>
        <v>0</v>
      </c>
      <c r="AN18" s="19">
        <f>'Национальная безопасность 03'!AN10</f>
        <v>0</v>
      </c>
      <c r="AO18" s="19">
        <f>'Национальная безопасность 03'!AO10</f>
        <v>0</v>
      </c>
      <c r="AP18" s="19">
        <f>'Национальная безопасность 03'!AP10</f>
        <v>0</v>
      </c>
      <c r="AQ18" s="19">
        <f>'Национальная безопасность 03'!AQ10</f>
        <v>0</v>
      </c>
      <c r="AR18" s="19">
        <f>'Национальная безопасность 03'!AR10</f>
        <v>0</v>
      </c>
      <c r="AS18" s="19">
        <f>'Национальная безопасность 03'!AS10</f>
        <v>0</v>
      </c>
      <c r="AT18" s="19">
        <f>'Национальная безопасность 03'!AT10</f>
        <v>0</v>
      </c>
      <c r="AU18" s="19">
        <f>'Национальная безопасность 03'!AU10</f>
        <v>0</v>
      </c>
      <c r="AV18" s="19">
        <f>'Национальная безопасность 03'!AV10</f>
        <v>0</v>
      </c>
      <c r="AW18" s="19">
        <f>'Национальная безопасность 03'!AW10</f>
        <v>0</v>
      </c>
      <c r="AX18" s="19">
        <f>'Национальная безопасность 03'!AX10</f>
        <v>320</v>
      </c>
      <c r="AY18" s="19">
        <f>'Национальная безопасность 03'!AY10</f>
        <v>0</v>
      </c>
      <c r="AZ18" s="19">
        <f>'Национальная безопасность 03'!AZ10</f>
        <v>0</v>
      </c>
      <c r="BA18" s="19">
        <f>'Национальная безопасность 03'!BA10</f>
        <v>0</v>
      </c>
      <c r="BB18" s="19">
        <f>'Национальная безопасность 03'!BB10</f>
        <v>0</v>
      </c>
      <c r="BC18" s="19">
        <f>'Национальная безопасность 03'!BC10</f>
        <v>0</v>
      </c>
      <c r="BD18" s="19">
        <f>'Национальная безопасность 03'!BD10</f>
        <v>0</v>
      </c>
      <c r="BE18" s="19">
        <f>'Национальная безопасность 03'!BE10</f>
        <v>0</v>
      </c>
      <c r="BF18" s="19">
        <f>'Национальная безопасность 03'!BF10</f>
        <v>0</v>
      </c>
      <c r="BG18" s="19">
        <f>'Национальная безопасность 03'!BG10</f>
        <v>0</v>
      </c>
      <c r="BH18" s="19">
        <f>'Национальная безопасность 03'!BH10</f>
        <v>0</v>
      </c>
      <c r="BI18" s="19">
        <f>'Национальная безопасность 03'!BI10</f>
        <v>0</v>
      </c>
      <c r="BJ18" s="19">
        <f>'Национальная безопасность 03'!BJ10</f>
        <v>0</v>
      </c>
      <c r="BK18" s="19">
        <f>'Национальная безопасность 03'!BK10</f>
        <v>0</v>
      </c>
      <c r="BL18" s="19">
        <f>'Национальная безопасность 03'!BL10</f>
        <v>0</v>
      </c>
      <c r="BM18" s="19">
        <f>'Национальная безопасность 03'!BM10</f>
        <v>0</v>
      </c>
      <c r="BN18" s="19">
        <f>'Национальная безопасность 03'!BN10</f>
        <v>0</v>
      </c>
      <c r="BO18" s="19">
        <f>'Национальная безопасность 03'!BO10</f>
        <v>0</v>
      </c>
      <c r="BP18" s="19">
        <f>'Национальная безопасность 03'!BP10</f>
        <v>0</v>
      </c>
      <c r="BQ18" s="19">
        <f>'Национальная безопасность 03'!BQ10</f>
        <v>0</v>
      </c>
      <c r="BR18" s="19">
        <f>'Национальная безопасность 03'!BR10</f>
        <v>0</v>
      </c>
      <c r="BS18" s="19">
        <f>'Национальная безопасность 03'!BS10</f>
        <v>0</v>
      </c>
      <c r="BT18" s="19">
        <f>'Национальная безопасность 03'!BT10</f>
        <v>0</v>
      </c>
      <c r="BU18" s="19">
        <f>'Национальная безопасность 03'!BU10</f>
        <v>0</v>
      </c>
      <c r="BV18" s="19">
        <f>'Национальная безопасность 03'!BV10</f>
        <v>320</v>
      </c>
      <c r="BW18" s="19">
        <f>'Национальная безопасность 03'!BW10</f>
        <v>0</v>
      </c>
      <c r="BX18" s="19">
        <f>'Национальная безопасность 03'!BX10</f>
        <v>0</v>
      </c>
      <c r="BY18" s="19">
        <f>'Национальная безопасность 03'!BY10</f>
        <v>0</v>
      </c>
      <c r="BZ18" s="19">
        <f>'Национальная безопасность 03'!BZ10</f>
        <v>5</v>
      </c>
      <c r="CA18" s="19">
        <f>'Национальная безопасность 03'!CA10</f>
        <v>0</v>
      </c>
      <c r="CB18" s="19">
        <f>'Национальная безопасность 03'!CB10</f>
        <v>0</v>
      </c>
      <c r="CC18" s="19">
        <f>'Национальная безопасность 03'!CC10</f>
        <v>0</v>
      </c>
      <c r="CD18" s="19">
        <f>'Национальная безопасность 03'!CD10</f>
        <v>0</v>
      </c>
      <c r="CE18" s="19">
        <f>'Национальная безопасность 03'!CE10</f>
        <v>0</v>
      </c>
      <c r="CF18" s="19">
        <f>'Национальная безопасность 03'!CF10</f>
        <v>0</v>
      </c>
      <c r="CG18" s="19">
        <f>'Национальная безопасность 03'!CG10</f>
        <v>0</v>
      </c>
      <c r="CH18" s="19">
        <f>'Национальная безопасность 03'!CH10</f>
        <v>0</v>
      </c>
      <c r="CI18" s="19">
        <f>'Национальная безопасность 03'!CI10</f>
        <v>0</v>
      </c>
      <c r="CJ18" s="19">
        <f>'Национальная безопасность 03'!CJ10</f>
        <v>0</v>
      </c>
      <c r="CK18" s="19">
        <f>'Национальная безопасность 03'!CK10</f>
        <v>0</v>
      </c>
      <c r="CL18" s="19">
        <f>'Национальная безопасность 03'!CL10</f>
        <v>0</v>
      </c>
      <c r="CM18" s="19">
        <f>'Национальная безопасность 03'!CM10</f>
        <v>0</v>
      </c>
      <c r="CN18" s="19">
        <f>'Национальная безопасность 03'!CN10</f>
        <v>0</v>
      </c>
      <c r="CO18" s="19">
        <f>'Национальная безопасность 03'!CO10</f>
        <v>0</v>
      </c>
      <c r="CP18" s="19">
        <f>'Национальная безопасность 03'!CP10</f>
        <v>0</v>
      </c>
      <c r="CQ18" s="19">
        <f>'Национальная безопасность 03'!CQ10</f>
        <v>0</v>
      </c>
      <c r="CR18" s="19">
        <f>'Национальная безопасность 03'!CR10</f>
        <v>0</v>
      </c>
      <c r="CS18" s="19">
        <f>'Национальная безопасность 03'!CS10</f>
        <v>0</v>
      </c>
      <c r="CT18" s="19">
        <f>'Национальная безопасность 03'!CT10</f>
        <v>0</v>
      </c>
      <c r="CU18" s="19">
        <f>'Национальная безопасность 03'!CU10</f>
        <v>0</v>
      </c>
      <c r="CV18" s="19">
        <f>'Национальная безопасность 03'!CV10</f>
        <v>0</v>
      </c>
      <c r="CW18" s="19">
        <f>'Национальная безопасность 03'!CW10</f>
        <v>0</v>
      </c>
      <c r="CX18" s="19">
        <f>'Национальная безопасность 03'!CX10</f>
        <v>0</v>
      </c>
      <c r="CY18" s="19">
        <f>'Национальная безопасность 03'!CY10</f>
        <v>0</v>
      </c>
      <c r="CZ18" s="19">
        <f>'Национальная безопасность 03'!CZ10</f>
        <v>0</v>
      </c>
      <c r="DA18" s="19">
        <f>'Национальная безопасность 03'!DA10</f>
        <v>0</v>
      </c>
      <c r="DB18" s="19">
        <f>'Национальная безопасность 03'!DB10</f>
        <v>0</v>
      </c>
      <c r="DC18" s="19">
        <f>'Национальная безопасность 03'!DC10</f>
        <v>0</v>
      </c>
      <c r="DD18" s="19">
        <f>'Национальная безопасность 03'!DD10</f>
        <v>0</v>
      </c>
      <c r="DE18" s="19">
        <f>'Национальная безопасность 03'!DE10</f>
        <v>0</v>
      </c>
      <c r="DF18" s="19">
        <f>'Национальная безопасность 03'!DF10</f>
        <v>0</v>
      </c>
      <c r="DG18" s="19">
        <f>'Национальная безопасность 03'!DG10</f>
        <v>0</v>
      </c>
      <c r="DH18" s="19">
        <f>'Национальная безопасность 03'!DH10</f>
        <v>0</v>
      </c>
      <c r="DI18" s="19">
        <f>'Национальная безопасность 03'!DI10</f>
        <v>0</v>
      </c>
      <c r="DJ18" s="19">
        <f>'Национальная безопасность 03'!DJ10</f>
        <v>0</v>
      </c>
      <c r="DK18" s="19">
        <f>'Национальная безопасность 03'!DK10</f>
        <v>0</v>
      </c>
      <c r="DL18" s="19">
        <f>'Национальная безопасность 03'!DL10</f>
        <v>0</v>
      </c>
      <c r="DM18" s="19">
        <f>'Национальная безопасность 03'!DM10</f>
        <v>0</v>
      </c>
      <c r="DN18" s="19">
        <f>'Национальная безопасность 03'!DN10</f>
        <v>0</v>
      </c>
      <c r="DO18" s="19">
        <f>'Национальная безопасность 03'!DO10</f>
        <v>0</v>
      </c>
      <c r="DP18" s="19">
        <f>'Национальная безопасность 03'!DP10</f>
        <v>0</v>
      </c>
      <c r="DQ18" s="19">
        <f>'Национальная безопасность 03'!DQ10</f>
        <v>0</v>
      </c>
      <c r="DR18" s="19">
        <f>'Национальная безопасность 03'!DR10</f>
        <v>0</v>
      </c>
      <c r="DS18" s="19">
        <f>'Национальная безопасность 03'!DS10</f>
        <v>0</v>
      </c>
      <c r="DT18" s="19">
        <f>'Национальная безопасность 03'!DT10</f>
        <v>0</v>
      </c>
      <c r="DU18" s="19">
        <f>'Национальная безопасность 03'!DU10</f>
        <v>0</v>
      </c>
      <c r="DV18" s="19">
        <f>'Национальная безопасность 03'!DV10</f>
        <v>70</v>
      </c>
      <c r="DW18" s="19">
        <f>'Национальная безопасность 03'!DW10</f>
        <v>0</v>
      </c>
      <c r="DX18" s="19">
        <f>'Национальная безопасность 03'!DX10</f>
        <v>0</v>
      </c>
      <c r="DY18" s="19">
        <f>'Национальная безопасность 03'!DY10</f>
        <v>0</v>
      </c>
      <c r="DZ18" s="19">
        <f>'Национальная безопасность 03'!DZ10</f>
        <v>0</v>
      </c>
      <c r="EA18" s="19">
        <f>'Национальная безопасность 03'!EA10</f>
        <v>0</v>
      </c>
      <c r="EB18" s="19">
        <f>'Национальная безопасность 03'!EB10</f>
        <v>0</v>
      </c>
      <c r="EC18" s="19">
        <f>'Национальная безопасность 03'!EC10</f>
        <v>0</v>
      </c>
      <c r="ED18" s="19">
        <f>'Национальная безопасность 03'!ED10</f>
        <v>0</v>
      </c>
      <c r="EE18" s="19">
        <f>'Национальная безопасность 03'!EE10</f>
        <v>0</v>
      </c>
      <c r="EF18" s="19">
        <f>'Национальная безопасность 03'!EF10</f>
        <v>0</v>
      </c>
      <c r="EG18" s="19">
        <f>'Национальная безопасность 03'!EG10</f>
        <v>0</v>
      </c>
      <c r="EH18" s="19">
        <f>'Национальная безопасность 03'!EH10</f>
        <v>0</v>
      </c>
      <c r="EI18" s="19">
        <f>'Национальная безопасность 03'!EI10</f>
        <v>0</v>
      </c>
      <c r="EJ18" s="19">
        <f>'Национальная безопасность 03'!EJ10</f>
        <v>0</v>
      </c>
      <c r="EK18" s="19">
        <f>'Национальная безопасность 03'!EK10</f>
        <v>0</v>
      </c>
      <c r="EL18" s="19">
        <f>'Национальная безопасность 03'!EL10</f>
        <v>0</v>
      </c>
      <c r="EM18" s="19">
        <f>'Национальная безопасность 03'!EM10</f>
        <v>0</v>
      </c>
      <c r="EN18" s="19">
        <f>'Национальная безопасность 03'!EN10</f>
        <v>0</v>
      </c>
      <c r="EO18" s="19">
        <f>'Национальная безопасность 03'!EO10</f>
        <v>70</v>
      </c>
      <c r="EP18" s="19">
        <f>'Национальная безопасность 03'!EP10</f>
        <v>0</v>
      </c>
      <c r="EQ18" s="19">
        <f>'Национальная безопасность 03'!EQ10</f>
        <v>0</v>
      </c>
      <c r="ER18" s="19">
        <f>'Национальная безопасность 03'!ER10</f>
        <v>0</v>
      </c>
      <c r="ES18" s="19">
        <f>'Национальная безопасность 03'!ES10</f>
        <v>0</v>
      </c>
      <c r="ET18" s="19">
        <f>'Национальная безопасность 03'!ET10</f>
        <v>0</v>
      </c>
      <c r="EU18" s="19">
        <f>'Национальная безопасность 03'!EU10</f>
        <v>0</v>
      </c>
      <c r="EV18" s="19">
        <f>'Национальная безопасность 03'!EV10</f>
        <v>0</v>
      </c>
      <c r="EW18" s="19">
        <f>'Национальная безопасность 03'!EW10</f>
        <v>0</v>
      </c>
      <c r="EX18" s="19">
        <f>'Национальная безопасность 03'!EX10</f>
        <v>0</v>
      </c>
      <c r="EY18" s="19">
        <f>'Национальная безопасность 03'!EY10</f>
        <v>0</v>
      </c>
      <c r="EZ18" s="19">
        <f>'Национальная безопасность 03'!EZ10</f>
        <v>0</v>
      </c>
      <c r="FA18" s="19">
        <f>'Национальная безопасность 03'!FA10</f>
        <v>0</v>
      </c>
      <c r="FB18" s="19">
        <f>'Национальная безопасность 03'!FB10</f>
        <v>0</v>
      </c>
      <c r="FC18" s="19">
        <f>'Национальная безопасность 03'!FC10</f>
        <v>0</v>
      </c>
      <c r="FD18" s="19">
        <f>'Национальная безопасность 03'!FD10</f>
        <v>50</v>
      </c>
      <c r="FE18" s="19">
        <f>'Национальная безопасность 03'!FE10</f>
        <v>0</v>
      </c>
      <c r="FF18" s="19">
        <f>'Национальная безопасность 03'!FF10</f>
        <v>0</v>
      </c>
      <c r="FG18" s="19">
        <f>'Национальная безопасность 03'!FG10</f>
        <v>20</v>
      </c>
      <c r="FH18" s="19">
        <f>'Национальная безопасность 03'!FH10</f>
        <v>0</v>
      </c>
      <c r="FI18" s="19">
        <f>'Национальная безопасность 03'!FI10</f>
        <v>0</v>
      </c>
      <c r="FJ18" s="19">
        <f>'Национальная безопасность 03'!FJ10</f>
        <v>0</v>
      </c>
      <c r="FK18" s="19">
        <f>'Национальная безопасность 03'!FK10</f>
        <v>0</v>
      </c>
      <c r="FL18" s="19">
        <f>'Национальная безопасность 03'!FL10</f>
        <v>0</v>
      </c>
      <c r="FM18" s="19">
        <f>'Национальная безопасность 03'!FM10</f>
        <v>0</v>
      </c>
      <c r="FN18" s="19">
        <f>'Национальная безопасность 03'!FN10</f>
        <v>0</v>
      </c>
      <c r="FO18" s="19">
        <f>'Национальная безопасность 03'!FO10</f>
        <v>0</v>
      </c>
      <c r="FP18" s="19">
        <f>'Национальная безопасность 03'!FP10</f>
        <v>0</v>
      </c>
      <c r="FQ18" s="19">
        <f>'Национальная безопасность 03'!FQ10</f>
        <v>20</v>
      </c>
      <c r="FR18" s="19">
        <f>'Национальная безопасность 03'!FR10</f>
        <v>0</v>
      </c>
      <c r="FS18" s="19">
        <f>'Национальная безопасность 03'!FS10</f>
        <v>0</v>
      </c>
      <c r="FT18" s="19">
        <f>'Национальная безопасность 03'!FT10</f>
        <v>0</v>
      </c>
      <c r="FU18" s="19">
        <f>'Национальная безопасность 03'!FU10</f>
        <v>0</v>
      </c>
      <c r="FV18" s="19">
        <f>'Национальная безопасность 03'!FV10</f>
        <v>0</v>
      </c>
      <c r="FW18" s="19">
        <f>'Национальная безопасность 03'!FW10</f>
        <v>0</v>
      </c>
      <c r="FX18" s="19">
        <f>'Национальная безопасность 03'!FX10</f>
        <v>0</v>
      </c>
      <c r="FY18" s="19">
        <f>'Национальная безопасность 03'!FY10</f>
        <v>0</v>
      </c>
      <c r="FZ18" s="19">
        <f>'Национальная безопасность 03'!FZ10</f>
        <v>0</v>
      </c>
      <c r="GA18" s="19">
        <f>'Национальная безопасность 03'!GA10</f>
        <v>0</v>
      </c>
      <c r="GB18" s="19">
        <f>'Национальная безопасность 03'!GB10</f>
        <v>395</v>
      </c>
    </row>
    <row r="19" spans="1:184" ht="47.25">
      <c r="A19" s="50" t="s">
        <v>184</v>
      </c>
      <c r="B19" s="75">
        <v>14</v>
      </c>
      <c r="C19" s="51" t="s">
        <v>275</v>
      </c>
      <c r="D19" s="19">
        <f>'Национальная безопасность 03'!D12</f>
        <v>0</v>
      </c>
      <c r="E19" s="19">
        <f>'Национальная безопасность 03'!E12</f>
        <v>0</v>
      </c>
      <c r="F19" s="19">
        <f>'Национальная безопасность 03'!F12</f>
        <v>0</v>
      </c>
      <c r="G19" s="19">
        <f>'Национальная безопасность 03'!G12</f>
        <v>0</v>
      </c>
      <c r="H19" s="19">
        <f>'Национальная безопасность 03'!H12</f>
        <v>0</v>
      </c>
      <c r="I19" s="19">
        <f>'Национальная безопасность 03'!I12</f>
        <v>0</v>
      </c>
      <c r="J19" s="19">
        <f>'Национальная безопасность 03'!J12</f>
        <v>10</v>
      </c>
      <c r="K19" s="19">
        <f>'Национальная безопасность 03'!K12</f>
        <v>0</v>
      </c>
      <c r="L19" s="19">
        <f>'Национальная безопасность 03'!L12</f>
        <v>0</v>
      </c>
      <c r="M19" s="19">
        <f>'Национальная безопасность 03'!M12</f>
        <v>0</v>
      </c>
      <c r="N19" s="19">
        <f>'Национальная безопасность 03'!N12</f>
        <v>0</v>
      </c>
      <c r="O19" s="19">
        <f>'Национальная безопасность 03'!O12</f>
        <v>0</v>
      </c>
      <c r="P19" s="19">
        <f>'Национальная безопасность 03'!P12</f>
        <v>0</v>
      </c>
      <c r="Q19" s="19">
        <f>'Национальная безопасность 03'!Q12</f>
        <v>0</v>
      </c>
      <c r="R19" s="19">
        <f>'Национальная безопасность 03'!R12</f>
        <v>0</v>
      </c>
      <c r="S19" s="19">
        <f>'Национальная безопасность 03'!S12</f>
        <v>0</v>
      </c>
      <c r="T19" s="19">
        <f>'Национальная безопасность 03'!T12</f>
        <v>0</v>
      </c>
      <c r="U19" s="19">
        <f>'Национальная безопасность 03'!U12</f>
        <v>0</v>
      </c>
      <c r="V19" s="19">
        <f>'Национальная безопасность 03'!V12</f>
        <v>0</v>
      </c>
      <c r="W19" s="19">
        <f>'Национальная безопасность 03'!W12</f>
        <v>0</v>
      </c>
      <c r="X19" s="19">
        <f>'Национальная безопасность 03'!X12</f>
        <v>0</v>
      </c>
      <c r="Y19" s="19">
        <f>'Национальная безопасность 03'!Y12</f>
        <v>0</v>
      </c>
      <c r="Z19" s="19">
        <f>'Национальная безопасность 03'!Z12</f>
        <v>0</v>
      </c>
      <c r="AA19" s="19">
        <f>'Национальная безопасность 03'!AA12</f>
        <v>10</v>
      </c>
      <c r="AB19" s="19">
        <f>'Национальная безопасность 03'!AB12</f>
        <v>0</v>
      </c>
      <c r="AC19" s="19">
        <f>'Национальная безопасность 03'!AC12</f>
        <v>0</v>
      </c>
      <c r="AD19" s="19">
        <f>'Национальная безопасность 03'!AD12</f>
        <v>0</v>
      </c>
      <c r="AE19" s="19">
        <f>'Национальная безопасность 03'!AE12</f>
        <v>0</v>
      </c>
      <c r="AF19" s="19">
        <f>'Национальная безопасность 03'!AF12</f>
        <v>0</v>
      </c>
      <c r="AG19" s="19">
        <f>'Национальная безопасность 03'!AG12</f>
        <v>0</v>
      </c>
      <c r="AH19" s="19">
        <f>'Национальная безопасность 03'!AH12</f>
        <v>0</v>
      </c>
      <c r="AI19" s="19">
        <f>'Национальная безопасность 03'!AI12</f>
        <v>0</v>
      </c>
      <c r="AJ19" s="19">
        <f>'Национальная безопасность 03'!AJ12</f>
        <v>0</v>
      </c>
      <c r="AK19" s="19">
        <f>'Национальная безопасность 03'!AK12</f>
        <v>10</v>
      </c>
      <c r="AL19" s="19">
        <f>'Национальная безопасность 03'!AL12</f>
        <v>0</v>
      </c>
      <c r="AM19" s="19">
        <f>'Национальная безопасность 03'!AM12</f>
        <v>0</v>
      </c>
      <c r="AN19" s="19">
        <f>'Национальная безопасность 03'!AN12</f>
        <v>0</v>
      </c>
      <c r="AO19" s="19">
        <f>'Национальная безопасность 03'!AO12</f>
        <v>0</v>
      </c>
      <c r="AP19" s="19">
        <f>'Национальная безопасность 03'!AP12</f>
        <v>0</v>
      </c>
      <c r="AQ19" s="19">
        <f>'Национальная безопасность 03'!AQ12</f>
        <v>0</v>
      </c>
      <c r="AR19" s="19">
        <f>'Национальная безопасность 03'!AR12</f>
        <v>0</v>
      </c>
      <c r="AS19" s="19">
        <f>'Национальная безопасность 03'!AS12</f>
        <v>0</v>
      </c>
      <c r="AT19" s="19">
        <f>'Национальная безопасность 03'!AT12</f>
        <v>0</v>
      </c>
      <c r="AU19" s="19">
        <f>'Национальная безопасность 03'!AU12</f>
        <v>0</v>
      </c>
      <c r="AV19" s="19">
        <f>'Национальная безопасность 03'!AV12</f>
        <v>0</v>
      </c>
      <c r="AW19" s="19">
        <f>'Национальная безопасность 03'!AW12</f>
        <v>0</v>
      </c>
      <c r="AX19" s="19">
        <f>'Национальная безопасность 03'!AX12</f>
        <v>0</v>
      </c>
      <c r="AY19" s="19">
        <f>'Национальная безопасность 03'!AY12</f>
        <v>0</v>
      </c>
      <c r="AZ19" s="19">
        <f>'Национальная безопасность 03'!AZ12</f>
        <v>0</v>
      </c>
      <c r="BA19" s="19">
        <f>'Национальная безопасность 03'!BA12</f>
        <v>0</v>
      </c>
      <c r="BB19" s="19">
        <f>'Национальная безопасность 03'!BB12</f>
        <v>0</v>
      </c>
      <c r="BC19" s="19">
        <f>'Национальная безопасность 03'!BC12</f>
        <v>0</v>
      </c>
      <c r="BD19" s="19">
        <f>'Национальная безопасность 03'!BD12</f>
        <v>0</v>
      </c>
      <c r="BE19" s="19">
        <f>'Национальная безопасность 03'!BE12</f>
        <v>0</v>
      </c>
      <c r="BF19" s="19">
        <f>'Национальная безопасность 03'!BF12</f>
        <v>0</v>
      </c>
      <c r="BG19" s="19">
        <f>'Национальная безопасность 03'!BG12</f>
        <v>0</v>
      </c>
      <c r="BH19" s="19">
        <f>'Национальная безопасность 03'!BH12</f>
        <v>0</v>
      </c>
      <c r="BI19" s="19">
        <f>'Национальная безопасность 03'!BI12</f>
        <v>0</v>
      </c>
      <c r="BJ19" s="19">
        <f>'Национальная безопасность 03'!BJ12</f>
        <v>0</v>
      </c>
      <c r="BK19" s="19">
        <f>'Национальная безопасность 03'!BK12</f>
        <v>0</v>
      </c>
      <c r="BL19" s="19">
        <f>'Национальная безопасность 03'!BL12</f>
        <v>0</v>
      </c>
      <c r="BM19" s="19">
        <f>'Национальная безопасность 03'!BM12</f>
        <v>0</v>
      </c>
      <c r="BN19" s="19">
        <f>'Национальная безопасность 03'!BN12</f>
        <v>0</v>
      </c>
      <c r="BO19" s="19">
        <f>'Национальная безопасность 03'!BO12</f>
        <v>0</v>
      </c>
      <c r="BP19" s="19">
        <f>'Национальная безопасность 03'!BP12</f>
        <v>0</v>
      </c>
      <c r="BQ19" s="19">
        <f>'Национальная безопасность 03'!BQ12</f>
        <v>0</v>
      </c>
      <c r="BR19" s="19">
        <f>'Национальная безопасность 03'!BR12</f>
        <v>0</v>
      </c>
      <c r="BS19" s="19">
        <f>'Национальная безопасность 03'!BS12</f>
        <v>0</v>
      </c>
      <c r="BT19" s="19">
        <f>'Национальная безопасность 03'!BT12</f>
        <v>0</v>
      </c>
      <c r="BU19" s="19">
        <f>'Национальная безопасность 03'!BU12</f>
        <v>0</v>
      </c>
      <c r="BV19" s="19">
        <f>'Национальная безопасность 03'!BV12</f>
        <v>0</v>
      </c>
      <c r="BW19" s="19">
        <f>'Национальная безопасность 03'!BW12</f>
        <v>0</v>
      </c>
      <c r="BX19" s="19">
        <f>'Национальная безопасность 03'!BX12</f>
        <v>0</v>
      </c>
      <c r="BY19" s="19">
        <f>'Национальная безопасность 03'!BY12</f>
        <v>0</v>
      </c>
      <c r="BZ19" s="19">
        <f>'Национальная безопасность 03'!BZ12</f>
        <v>0</v>
      </c>
      <c r="CA19" s="19">
        <f>'Национальная безопасность 03'!CA12</f>
        <v>0</v>
      </c>
      <c r="CB19" s="19">
        <f>'Национальная безопасность 03'!CB12</f>
        <v>0</v>
      </c>
      <c r="CC19" s="19">
        <f>'Национальная безопасность 03'!CC12</f>
        <v>0</v>
      </c>
      <c r="CD19" s="19">
        <f>'Национальная безопасность 03'!CD12</f>
        <v>0</v>
      </c>
      <c r="CE19" s="19">
        <f>'Национальная безопасность 03'!CE12</f>
        <v>0</v>
      </c>
      <c r="CF19" s="19">
        <f>'Национальная безопасность 03'!CF12</f>
        <v>0</v>
      </c>
      <c r="CG19" s="19">
        <f>'Национальная безопасность 03'!CG12</f>
        <v>0</v>
      </c>
      <c r="CH19" s="19">
        <f>'Национальная безопасность 03'!CH12</f>
        <v>0</v>
      </c>
      <c r="CI19" s="19">
        <f>'Национальная безопасность 03'!CI12</f>
        <v>0</v>
      </c>
      <c r="CJ19" s="19">
        <f>'Национальная безопасность 03'!CJ12</f>
        <v>0</v>
      </c>
      <c r="CK19" s="19">
        <f>'Национальная безопасность 03'!CK12</f>
        <v>0</v>
      </c>
      <c r="CL19" s="19">
        <f>'Национальная безопасность 03'!CL12</f>
        <v>0</v>
      </c>
      <c r="CM19" s="19">
        <f>'Национальная безопасность 03'!CM12</f>
        <v>0</v>
      </c>
      <c r="CN19" s="19">
        <f>'Национальная безопасность 03'!CN12</f>
        <v>0</v>
      </c>
      <c r="CO19" s="19">
        <f>'Национальная безопасность 03'!CO12</f>
        <v>0</v>
      </c>
      <c r="CP19" s="19">
        <f>'Национальная безопасность 03'!CP12</f>
        <v>0</v>
      </c>
      <c r="CQ19" s="19">
        <f>'Национальная безопасность 03'!CQ12</f>
        <v>0</v>
      </c>
      <c r="CR19" s="19">
        <f>'Национальная безопасность 03'!CR12</f>
        <v>0</v>
      </c>
      <c r="CS19" s="19">
        <f>'Национальная безопасность 03'!CS12</f>
        <v>0</v>
      </c>
      <c r="CT19" s="19">
        <f>'Национальная безопасность 03'!CT12</f>
        <v>0</v>
      </c>
      <c r="CU19" s="19">
        <f>'Национальная безопасность 03'!CU12</f>
        <v>0</v>
      </c>
      <c r="CV19" s="19">
        <f>'Национальная безопасность 03'!CV12</f>
        <v>0</v>
      </c>
      <c r="CW19" s="19">
        <f>'Национальная безопасность 03'!CW12</f>
        <v>0</v>
      </c>
      <c r="CX19" s="19">
        <f>'Национальная безопасность 03'!CX12</f>
        <v>0</v>
      </c>
      <c r="CY19" s="19">
        <f>'Национальная безопасность 03'!CY12</f>
        <v>0</v>
      </c>
      <c r="CZ19" s="19">
        <f>'Национальная безопасность 03'!CZ12</f>
        <v>0</v>
      </c>
      <c r="DA19" s="19">
        <f>'Национальная безопасность 03'!DA12</f>
        <v>0</v>
      </c>
      <c r="DB19" s="19">
        <f>'Национальная безопасность 03'!DB12</f>
        <v>0</v>
      </c>
      <c r="DC19" s="19">
        <f>'Национальная безопасность 03'!DC12</f>
        <v>0</v>
      </c>
      <c r="DD19" s="19">
        <f>'Национальная безопасность 03'!DD12</f>
        <v>0</v>
      </c>
      <c r="DE19" s="19">
        <f>'Национальная безопасность 03'!DE12</f>
        <v>0</v>
      </c>
      <c r="DF19" s="19">
        <f>'Национальная безопасность 03'!DF12</f>
        <v>0</v>
      </c>
      <c r="DG19" s="19">
        <f>'Национальная безопасность 03'!DG12</f>
        <v>0</v>
      </c>
      <c r="DH19" s="19">
        <f>'Национальная безопасность 03'!DH12</f>
        <v>0</v>
      </c>
      <c r="DI19" s="19">
        <f>'Национальная безопасность 03'!DI12</f>
        <v>0</v>
      </c>
      <c r="DJ19" s="19">
        <f>'Национальная безопасность 03'!DJ12</f>
        <v>0</v>
      </c>
      <c r="DK19" s="19">
        <f>'Национальная безопасность 03'!DK12</f>
        <v>0</v>
      </c>
      <c r="DL19" s="19">
        <f>'Национальная безопасность 03'!DL12</f>
        <v>0</v>
      </c>
      <c r="DM19" s="19">
        <f>'Национальная безопасность 03'!DM12</f>
        <v>0</v>
      </c>
      <c r="DN19" s="19">
        <f>'Национальная безопасность 03'!DN12</f>
        <v>0</v>
      </c>
      <c r="DO19" s="19">
        <f>'Национальная безопасность 03'!DO12</f>
        <v>0</v>
      </c>
      <c r="DP19" s="19">
        <f>'Национальная безопасность 03'!DP12</f>
        <v>0</v>
      </c>
      <c r="DQ19" s="19">
        <f>'Национальная безопасность 03'!DQ12</f>
        <v>0</v>
      </c>
      <c r="DR19" s="19">
        <f>'Национальная безопасность 03'!DR12</f>
        <v>0</v>
      </c>
      <c r="DS19" s="19">
        <f>'Национальная безопасность 03'!DS12</f>
        <v>0</v>
      </c>
      <c r="DT19" s="19">
        <f>'Национальная безопасность 03'!DT12</f>
        <v>0</v>
      </c>
      <c r="DU19" s="19">
        <f>'Национальная безопасность 03'!DU12</f>
        <v>0</v>
      </c>
      <c r="DV19" s="19">
        <f>'Национальная безопасность 03'!DV12</f>
        <v>0</v>
      </c>
      <c r="DW19" s="19">
        <f>'Национальная безопасность 03'!DW12</f>
        <v>0</v>
      </c>
      <c r="DX19" s="19">
        <f>'Национальная безопасность 03'!DX12</f>
        <v>0</v>
      </c>
      <c r="DY19" s="19">
        <f>'Национальная безопасность 03'!DY12</f>
        <v>0</v>
      </c>
      <c r="DZ19" s="19">
        <f>'Национальная безопасность 03'!DZ12</f>
        <v>0</v>
      </c>
      <c r="EA19" s="19">
        <f>'Национальная безопасность 03'!EA12</f>
        <v>0</v>
      </c>
      <c r="EB19" s="19">
        <f>'Национальная безопасность 03'!EB12</f>
        <v>0</v>
      </c>
      <c r="EC19" s="19">
        <f>'Национальная безопасность 03'!EC12</f>
        <v>0</v>
      </c>
      <c r="ED19" s="19">
        <f>'Национальная безопасность 03'!ED12</f>
        <v>0</v>
      </c>
      <c r="EE19" s="19">
        <f>'Национальная безопасность 03'!EE12</f>
        <v>0</v>
      </c>
      <c r="EF19" s="19">
        <f>'Национальная безопасность 03'!EF12</f>
        <v>0</v>
      </c>
      <c r="EG19" s="19">
        <f>'Национальная безопасность 03'!EG12</f>
        <v>0</v>
      </c>
      <c r="EH19" s="19">
        <f>'Национальная безопасность 03'!EH12</f>
        <v>0</v>
      </c>
      <c r="EI19" s="19">
        <f>'Национальная безопасность 03'!EI12</f>
        <v>0</v>
      </c>
      <c r="EJ19" s="19">
        <f>'Национальная безопасность 03'!EJ12</f>
        <v>0</v>
      </c>
      <c r="EK19" s="19">
        <f>'Национальная безопасность 03'!EK12</f>
        <v>0</v>
      </c>
      <c r="EL19" s="19">
        <f>'Национальная безопасность 03'!EL12</f>
        <v>0</v>
      </c>
      <c r="EM19" s="19">
        <f>'Национальная безопасность 03'!EM12</f>
        <v>0</v>
      </c>
      <c r="EN19" s="19">
        <f>'Национальная безопасность 03'!EN12</f>
        <v>0</v>
      </c>
      <c r="EO19" s="19">
        <f>'Национальная безопасность 03'!EO12</f>
        <v>0</v>
      </c>
      <c r="EP19" s="19">
        <f>'Национальная безопасность 03'!EP12</f>
        <v>0</v>
      </c>
      <c r="EQ19" s="19">
        <f>'Национальная безопасность 03'!EQ12</f>
        <v>0</v>
      </c>
      <c r="ER19" s="19">
        <f>'Национальная безопасность 03'!ER12</f>
        <v>0</v>
      </c>
      <c r="ES19" s="19">
        <f>'Национальная безопасность 03'!ES12</f>
        <v>0</v>
      </c>
      <c r="ET19" s="19">
        <f>'Национальная безопасность 03'!ET12</f>
        <v>0</v>
      </c>
      <c r="EU19" s="19">
        <f>'Национальная безопасность 03'!EU12</f>
        <v>0</v>
      </c>
      <c r="EV19" s="19">
        <f>'Национальная безопасность 03'!EV12</f>
        <v>0</v>
      </c>
      <c r="EW19" s="19">
        <f>'Национальная безопасность 03'!EW12</f>
        <v>0</v>
      </c>
      <c r="EX19" s="19">
        <f>'Национальная безопасность 03'!EX12</f>
        <v>0</v>
      </c>
      <c r="EY19" s="19">
        <f>'Национальная безопасность 03'!EY12</f>
        <v>0</v>
      </c>
      <c r="EZ19" s="19">
        <f>'Национальная безопасность 03'!EZ12</f>
        <v>0</v>
      </c>
      <c r="FA19" s="19">
        <f>'Национальная безопасность 03'!FA12</f>
        <v>0</v>
      </c>
      <c r="FB19" s="19">
        <f>'Национальная безопасность 03'!FB12</f>
        <v>0</v>
      </c>
      <c r="FC19" s="19">
        <f>'Национальная безопасность 03'!FC12</f>
        <v>0</v>
      </c>
      <c r="FD19" s="19">
        <f>'Национальная безопасность 03'!FD12</f>
        <v>0</v>
      </c>
      <c r="FE19" s="19">
        <f>'Национальная безопасность 03'!FE12</f>
        <v>0</v>
      </c>
      <c r="FF19" s="19">
        <f>'Национальная безопасность 03'!FF12</f>
        <v>0</v>
      </c>
      <c r="FG19" s="19">
        <f>'Национальная безопасность 03'!FG12</f>
        <v>0</v>
      </c>
      <c r="FH19" s="19">
        <f>'Национальная безопасность 03'!FH12</f>
        <v>0</v>
      </c>
      <c r="FI19" s="19">
        <f>'Национальная безопасность 03'!FI12</f>
        <v>0</v>
      </c>
      <c r="FJ19" s="19">
        <f>'Национальная безопасность 03'!FJ12</f>
        <v>0</v>
      </c>
      <c r="FK19" s="19">
        <f>'Национальная безопасность 03'!FK12</f>
        <v>0</v>
      </c>
      <c r="FL19" s="19">
        <f>'Национальная безопасность 03'!FL12</f>
        <v>0</v>
      </c>
      <c r="FM19" s="19">
        <f>'Национальная безопасность 03'!FM12</f>
        <v>0</v>
      </c>
      <c r="FN19" s="19">
        <f>'Национальная безопасность 03'!FN12</f>
        <v>0</v>
      </c>
      <c r="FO19" s="19">
        <f>'Национальная безопасность 03'!FO12</f>
        <v>0</v>
      </c>
      <c r="FP19" s="19">
        <f>'Национальная безопасность 03'!FP12</f>
        <v>0</v>
      </c>
      <c r="FQ19" s="19">
        <f>'Национальная безопасность 03'!FQ12</f>
        <v>0</v>
      </c>
      <c r="FR19" s="19">
        <f>'Национальная безопасность 03'!FR12</f>
        <v>0</v>
      </c>
      <c r="FS19" s="19">
        <f>'Национальная безопасность 03'!FS12</f>
        <v>0</v>
      </c>
      <c r="FT19" s="19">
        <f>'Национальная безопасность 03'!FT12</f>
        <v>0</v>
      </c>
      <c r="FU19" s="19">
        <f>'Национальная безопасность 03'!FU12</f>
        <v>0</v>
      </c>
      <c r="FV19" s="19">
        <f>'Национальная безопасность 03'!FV12</f>
        <v>0</v>
      </c>
      <c r="FW19" s="19">
        <f>'Национальная безопасность 03'!FW12</f>
        <v>0</v>
      </c>
      <c r="FX19" s="19">
        <f>'Национальная безопасность 03'!FX12</f>
        <v>0</v>
      </c>
      <c r="FY19" s="19">
        <f>'Национальная безопасность 03'!FY12</f>
        <v>0</v>
      </c>
      <c r="FZ19" s="19">
        <f>'Национальная безопасность 03'!FZ12</f>
        <v>0</v>
      </c>
      <c r="GA19" s="19">
        <f>'Национальная безопасность 03'!GA12</f>
        <v>0</v>
      </c>
      <c r="GB19" s="19">
        <f>'Национальная безопасность 03'!GB12</f>
        <v>10</v>
      </c>
    </row>
    <row r="20" spans="1:184" ht="15.75">
      <c r="A20" s="88" t="s">
        <v>185</v>
      </c>
      <c r="B20" s="89"/>
      <c r="C20" s="59" t="s">
        <v>193</v>
      </c>
      <c r="D20" s="90">
        <f>SUM(D21:D24)</f>
        <v>0</v>
      </c>
      <c r="E20" s="90">
        <f t="shared" ref="E20:BP20" si="68">SUM(E21:E24)</f>
        <v>0</v>
      </c>
      <c r="F20" s="90">
        <f t="shared" si="68"/>
        <v>0</v>
      </c>
      <c r="G20" s="90">
        <f t="shared" si="68"/>
        <v>0</v>
      </c>
      <c r="H20" s="90">
        <f t="shared" si="68"/>
        <v>0</v>
      </c>
      <c r="I20" s="90">
        <f t="shared" si="68"/>
        <v>0</v>
      </c>
      <c r="J20" s="90">
        <f t="shared" si="68"/>
        <v>668</v>
      </c>
      <c r="K20" s="90">
        <f t="shared" si="68"/>
        <v>0</v>
      </c>
      <c r="L20" s="90">
        <f t="shared" si="68"/>
        <v>0</v>
      </c>
      <c r="M20" s="90">
        <f t="shared" si="68"/>
        <v>0</v>
      </c>
      <c r="N20" s="90">
        <f t="shared" si="68"/>
        <v>0</v>
      </c>
      <c r="O20" s="90">
        <f t="shared" si="68"/>
        <v>0</v>
      </c>
      <c r="P20" s="90">
        <f t="shared" si="68"/>
        <v>0</v>
      </c>
      <c r="Q20" s="90">
        <f t="shared" si="68"/>
        <v>0</v>
      </c>
      <c r="R20" s="90">
        <f t="shared" si="68"/>
        <v>0</v>
      </c>
      <c r="S20" s="90">
        <f t="shared" si="68"/>
        <v>0</v>
      </c>
      <c r="T20" s="90">
        <f t="shared" si="68"/>
        <v>0</v>
      </c>
      <c r="U20" s="90">
        <f t="shared" si="68"/>
        <v>0</v>
      </c>
      <c r="V20" s="90">
        <f t="shared" si="68"/>
        <v>0</v>
      </c>
      <c r="W20" s="90">
        <f t="shared" si="68"/>
        <v>0</v>
      </c>
      <c r="X20" s="90">
        <f t="shared" si="68"/>
        <v>0</v>
      </c>
      <c r="Y20" s="90">
        <f t="shared" si="68"/>
        <v>0</v>
      </c>
      <c r="Z20" s="90">
        <f t="shared" si="68"/>
        <v>0</v>
      </c>
      <c r="AA20" s="90">
        <f t="shared" si="68"/>
        <v>658</v>
      </c>
      <c r="AB20" s="90">
        <f t="shared" si="68"/>
        <v>0</v>
      </c>
      <c r="AC20" s="90">
        <f t="shared" si="68"/>
        <v>0</v>
      </c>
      <c r="AD20" s="90">
        <f t="shared" si="68"/>
        <v>0</v>
      </c>
      <c r="AE20" s="90">
        <f t="shared" si="68"/>
        <v>0</v>
      </c>
      <c r="AF20" s="90">
        <f t="shared" si="68"/>
        <v>0</v>
      </c>
      <c r="AG20" s="90">
        <f t="shared" si="68"/>
        <v>0</v>
      </c>
      <c r="AH20" s="90">
        <f t="shared" si="68"/>
        <v>0</v>
      </c>
      <c r="AI20" s="90">
        <f t="shared" si="68"/>
        <v>0</v>
      </c>
      <c r="AJ20" s="90">
        <f t="shared" si="68"/>
        <v>0</v>
      </c>
      <c r="AK20" s="90">
        <f t="shared" si="68"/>
        <v>0</v>
      </c>
      <c r="AL20" s="90">
        <f t="shared" si="68"/>
        <v>0</v>
      </c>
      <c r="AM20" s="90">
        <f t="shared" si="68"/>
        <v>0</v>
      </c>
      <c r="AN20" s="90">
        <f t="shared" si="68"/>
        <v>0</v>
      </c>
      <c r="AO20" s="90">
        <f t="shared" si="68"/>
        <v>0</v>
      </c>
      <c r="AP20" s="90">
        <f t="shared" si="68"/>
        <v>0</v>
      </c>
      <c r="AQ20" s="90">
        <f t="shared" si="68"/>
        <v>0</v>
      </c>
      <c r="AR20" s="90">
        <f t="shared" si="68"/>
        <v>0</v>
      </c>
      <c r="AS20" s="90">
        <f t="shared" si="68"/>
        <v>0</v>
      </c>
      <c r="AT20" s="90">
        <f t="shared" si="68"/>
        <v>0</v>
      </c>
      <c r="AU20" s="90">
        <f t="shared" si="68"/>
        <v>0</v>
      </c>
      <c r="AV20" s="90">
        <f t="shared" si="68"/>
        <v>658</v>
      </c>
      <c r="AW20" s="90">
        <f t="shared" si="68"/>
        <v>0</v>
      </c>
      <c r="AX20" s="90">
        <f t="shared" si="68"/>
        <v>10</v>
      </c>
      <c r="AY20" s="90">
        <f t="shared" si="68"/>
        <v>0</v>
      </c>
      <c r="AZ20" s="90">
        <f t="shared" si="68"/>
        <v>10</v>
      </c>
      <c r="BA20" s="90">
        <f t="shared" si="68"/>
        <v>0</v>
      </c>
      <c r="BB20" s="90">
        <f t="shared" si="68"/>
        <v>0</v>
      </c>
      <c r="BC20" s="90">
        <f t="shared" si="68"/>
        <v>0</v>
      </c>
      <c r="BD20" s="90">
        <f t="shared" si="68"/>
        <v>0</v>
      </c>
      <c r="BE20" s="90">
        <f t="shared" si="68"/>
        <v>0</v>
      </c>
      <c r="BF20" s="90">
        <f t="shared" si="68"/>
        <v>0</v>
      </c>
      <c r="BG20" s="90">
        <f t="shared" si="68"/>
        <v>0</v>
      </c>
      <c r="BH20" s="90">
        <f t="shared" si="68"/>
        <v>0</v>
      </c>
      <c r="BI20" s="90">
        <f t="shared" si="68"/>
        <v>0</v>
      </c>
      <c r="BJ20" s="90">
        <f t="shared" si="68"/>
        <v>0</v>
      </c>
      <c r="BK20" s="90">
        <f t="shared" si="68"/>
        <v>0</v>
      </c>
      <c r="BL20" s="90">
        <f t="shared" si="68"/>
        <v>0</v>
      </c>
      <c r="BM20" s="90">
        <f t="shared" si="68"/>
        <v>0</v>
      </c>
      <c r="BN20" s="90">
        <f t="shared" si="68"/>
        <v>0</v>
      </c>
      <c r="BO20" s="90">
        <f t="shared" si="68"/>
        <v>0</v>
      </c>
      <c r="BP20" s="90">
        <f t="shared" si="68"/>
        <v>0</v>
      </c>
      <c r="BQ20" s="90">
        <f t="shared" ref="BQ20:EB20" si="69">SUM(BQ21:BQ24)</f>
        <v>0</v>
      </c>
      <c r="BR20" s="90">
        <f t="shared" si="69"/>
        <v>0</v>
      </c>
      <c r="BS20" s="90">
        <f t="shared" si="69"/>
        <v>0</v>
      </c>
      <c r="BT20" s="90">
        <f t="shared" si="69"/>
        <v>0</v>
      </c>
      <c r="BU20" s="90">
        <f t="shared" si="69"/>
        <v>0</v>
      </c>
      <c r="BV20" s="90">
        <f t="shared" si="69"/>
        <v>0</v>
      </c>
      <c r="BW20" s="90">
        <f t="shared" si="69"/>
        <v>0</v>
      </c>
      <c r="BX20" s="90">
        <f t="shared" si="69"/>
        <v>0</v>
      </c>
      <c r="BY20" s="90">
        <f t="shared" si="69"/>
        <v>0</v>
      </c>
      <c r="BZ20" s="90">
        <f t="shared" si="69"/>
        <v>0</v>
      </c>
      <c r="CA20" s="90">
        <f t="shared" si="69"/>
        <v>0</v>
      </c>
      <c r="CB20" s="90">
        <f t="shared" si="69"/>
        <v>0</v>
      </c>
      <c r="CC20" s="90">
        <f t="shared" si="69"/>
        <v>0</v>
      </c>
      <c r="CD20" s="90">
        <f t="shared" si="69"/>
        <v>0</v>
      </c>
      <c r="CE20" s="90">
        <f t="shared" si="69"/>
        <v>0</v>
      </c>
      <c r="CF20" s="90">
        <f t="shared" si="69"/>
        <v>0</v>
      </c>
      <c r="CG20" s="90">
        <f t="shared" si="69"/>
        <v>0</v>
      </c>
      <c r="CH20" s="90">
        <f t="shared" si="69"/>
        <v>0</v>
      </c>
      <c r="CI20" s="90">
        <f t="shared" si="69"/>
        <v>0</v>
      </c>
      <c r="CJ20" s="90">
        <f t="shared" si="69"/>
        <v>0</v>
      </c>
      <c r="CK20" s="90">
        <f t="shared" si="69"/>
        <v>0</v>
      </c>
      <c r="CL20" s="90">
        <f t="shared" si="69"/>
        <v>0</v>
      </c>
      <c r="CM20" s="90">
        <f t="shared" si="69"/>
        <v>0</v>
      </c>
      <c r="CN20" s="90">
        <f t="shared" si="69"/>
        <v>0</v>
      </c>
      <c r="CO20" s="90">
        <f t="shared" si="69"/>
        <v>0</v>
      </c>
      <c r="CP20" s="90">
        <f t="shared" si="69"/>
        <v>0</v>
      </c>
      <c r="CQ20" s="90">
        <f t="shared" si="69"/>
        <v>0</v>
      </c>
      <c r="CR20" s="90">
        <f t="shared" si="69"/>
        <v>0</v>
      </c>
      <c r="CS20" s="90">
        <f t="shared" si="69"/>
        <v>0</v>
      </c>
      <c r="CT20" s="90">
        <f t="shared" si="69"/>
        <v>0</v>
      </c>
      <c r="CU20" s="90">
        <f t="shared" si="69"/>
        <v>0</v>
      </c>
      <c r="CV20" s="90">
        <f t="shared" si="69"/>
        <v>0</v>
      </c>
      <c r="CW20" s="90">
        <f t="shared" si="69"/>
        <v>0</v>
      </c>
      <c r="CX20" s="90">
        <f t="shared" si="69"/>
        <v>0</v>
      </c>
      <c r="CY20" s="90">
        <f t="shared" si="69"/>
        <v>0</v>
      </c>
      <c r="CZ20" s="90">
        <f t="shared" si="69"/>
        <v>0</v>
      </c>
      <c r="DA20" s="90">
        <f t="shared" si="69"/>
        <v>0</v>
      </c>
      <c r="DB20" s="90">
        <f t="shared" si="69"/>
        <v>0</v>
      </c>
      <c r="DC20" s="90">
        <f t="shared" si="69"/>
        <v>0</v>
      </c>
      <c r="DD20" s="90">
        <f t="shared" si="69"/>
        <v>0</v>
      </c>
      <c r="DE20" s="90">
        <f t="shared" si="69"/>
        <v>0</v>
      </c>
      <c r="DF20" s="90">
        <f t="shared" si="69"/>
        <v>0</v>
      </c>
      <c r="DG20" s="90">
        <f t="shared" si="69"/>
        <v>0</v>
      </c>
      <c r="DH20" s="90">
        <f t="shared" si="69"/>
        <v>0</v>
      </c>
      <c r="DI20" s="90">
        <f t="shared" si="69"/>
        <v>0</v>
      </c>
      <c r="DJ20" s="90">
        <f t="shared" si="69"/>
        <v>0</v>
      </c>
      <c r="DK20" s="90">
        <f t="shared" si="69"/>
        <v>0</v>
      </c>
      <c r="DL20" s="90">
        <f t="shared" si="69"/>
        <v>0</v>
      </c>
      <c r="DM20" s="90">
        <f t="shared" si="69"/>
        <v>0</v>
      </c>
      <c r="DN20" s="90">
        <f t="shared" si="69"/>
        <v>0</v>
      </c>
      <c r="DO20" s="90">
        <f t="shared" si="69"/>
        <v>0</v>
      </c>
      <c r="DP20" s="90">
        <f t="shared" si="69"/>
        <v>0</v>
      </c>
      <c r="DQ20" s="90">
        <f t="shared" si="69"/>
        <v>0</v>
      </c>
      <c r="DR20" s="90">
        <f t="shared" si="69"/>
        <v>0</v>
      </c>
      <c r="DS20" s="90">
        <f t="shared" si="69"/>
        <v>0</v>
      </c>
      <c r="DT20" s="90">
        <f t="shared" si="69"/>
        <v>0</v>
      </c>
      <c r="DU20" s="90">
        <f t="shared" si="69"/>
        <v>0</v>
      </c>
      <c r="DV20" s="90">
        <f t="shared" si="69"/>
        <v>0</v>
      </c>
      <c r="DW20" s="90">
        <f t="shared" si="69"/>
        <v>0</v>
      </c>
      <c r="DX20" s="90">
        <f t="shared" si="69"/>
        <v>0</v>
      </c>
      <c r="DY20" s="90">
        <f t="shared" si="69"/>
        <v>0</v>
      </c>
      <c r="DZ20" s="90">
        <f t="shared" si="69"/>
        <v>0</v>
      </c>
      <c r="EA20" s="90">
        <f t="shared" si="69"/>
        <v>0</v>
      </c>
      <c r="EB20" s="90">
        <f t="shared" si="69"/>
        <v>0</v>
      </c>
      <c r="EC20" s="90">
        <f t="shared" ref="EC20:FH20" si="70">SUM(EC21:EC24)</f>
        <v>0</v>
      </c>
      <c r="ED20" s="90">
        <f t="shared" si="70"/>
        <v>0</v>
      </c>
      <c r="EE20" s="90">
        <f t="shared" si="70"/>
        <v>0</v>
      </c>
      <c r="EF20" s="90">
        <f t="shared" si="70"/>
        <v>0</v>
      </c>
      <c r="EG20" s="90">
        <f t="shared" si="70"/>
        <v>0</v>
      </c>
      <c r="EH20" s="90">
        <f t="shared" si="70"/>
        <v>0</v>
      </c>
      <c r="EI20" s="90">
        <f t="shared" si="70"/>
        <v>0</v>
      </c>
      <c r="EJ20" s="90">
        <f t="shared" si="70"/>
        <v>0</v>
      </c>
      <c r="EK20" s="90">
        <f t="shared" si="70"/>
        <v>0</v>
      </c>
      <c r="EL20" s="90">
        <f t="shared" si="70"/>
        <v>0</v>
      </c>
      <c r="EM20" s="90">
        <f t="shared" si="70"/>
        <v>0</v>
      </c>
      <c r="EN20" s="90">
        <f t="shared" si="70"/>
        <v>0</v>
      </c>
      <c r="EO20" s="90">
        <f t="shared" si="70"/>
        <v>0</v>
      </c>
      <c r="EP20" s="90">
        <f t="shared" si="70"/>
        <v>0</v>
      </c>
      <c r="EQ20" s="90">
        <f t="shared" si="70"/>
        <v>0</v>
      </c>
      <c r="ER20" s="90">
        <f t="shared" si="70"/>
        <v>0</v>
      </c>
      <c r="ES20" s="90">
        <f t="shared" si="70"/>
        <v>0</v>
      </c>
      <c r="ET20" s="90">
        <f t="shared" si="70"/>
        <v>0</v>
      </c>
      <c r="EU20" s="90">
        <f t="shared" si="70"/>
        <v>0</v>
      </c>
      <c r="EV20" s="90">
        <f t="shared" si="70"/>
        <v>0</v>
      </c>
      <c r="EW20" s="90">
        <f t="shared" si="70"/>
        <v>0</v>
      </c>
      <c r="EX20" s="90">
        <f t="shared" si="70"/>
        <v>0</v>
      </c>
      <c r="EY20" s="90">
        <f t="shared" si="70"/>
        <v>0</v>
      </c>
      <c r="EZ20" s="90">
        <f t="shared" si="70"/>
        <v>0</v>
      </c>
      <c r="FA20" s="90">
        <f t="shared" si="70"/>
        <v>0</v>
      </c>
      <c r="FB20" s="90">
        <f t="shared" si="70"/>
        <v>0</v>
      </c>
      <c r="FC20" s="90">
        <f t="shared" si="70"/>
        <v>0</v>
      </c>
      <c r="FD20" s="90">
        <f t="shared" si="70"/>
        <v>0</v>
      </c>
      <c r="FE20" s="90">
        <f t="shared" si="70"/>
        <v>0</v>
      </c>
      <c r="FF20" s="90">
        <f t="shared" si="70"/>
        <v>0</v>
      </c>
      <c r="FG20" s="90">
        <f t="shared" si="70"/>
        <v>0</v>
      </c>
      <c r="FH20" s="90">
        <f t="shared" si="70"/>
        <v>0</v>
      </c>
      <c r="FI20" s="90">
        <f t="shared" ref="FI20" si="71">SUM(FI21:FI24)</f>
        <v>0</v>
      </c>
      <c r="FJ20" s="90">
        <f t="shared" ref="FJ20" si="72">SUM(FJ21:FJ24)</f>
        <v>0</v>
      </c>
      <c r="FK20" s="90">
        <f t="shared" ref="FK20" si="73">SUM(FK21:FK24)</f>
        <v>0</v>
      </c>
      <c r="FL20" s="90">
        <f t="shared" ref="FL20" si="74">SUM(FL21:FL24)</f>
        <v>0</v>
      </c>
      <c r="FM20" s="90">
        <f t="shared" ref="FM20" si="75">SUM(FM21:FM24)</f>
        <v>0</v>
      </c>
      <c r="FN20" s="90">
        <f t="shared" ref="FN20" si="76">SUM(FN21:FN24)</f>
        <v>0</v>
      </c>
      <c r="FO20" s="90">
        <f t="shared" ref="FO20" si="77">SUM(FO21:FO24)</f>
        <v>0</v>
      </c>
      <c r="FP20" s="90">
        <f t="shared" ref="FP20" si="78">SUM(FP21:FP24)</f>
        <v>0</v>
      </c>
      <c r="FQ20" s="90">
        <f t="shared" ref="FQ20" si="79">SUM(FQ21:FQ24)</f>
        <v>0</v>
      </c>
      <c r="FR20" s="90">
        <f t="shared" ref="FR20" si="80">SUM(FR21:FR24)</f>
        <v>0</v>
      </c>
      <c r="FS20" s="90">
        <f t="shared" ref="FS20" si="81">SUM(FS21:FS24)</f>
        <v>0</v>
      </c>
      <c r="FT20" s="90">
        <f t="shared" ref="FT20" si="82">SUM(FT21:FT24)</f>
        <v>0</v>
      </c>
      <c r="FU20" s="90">
        <f t="shared" ref="FU20" si="83">SUM(FU21:FU24)</f>
        <v>0</v>
      </c>
      <c r="FV20" s="90">
        <f t="shared" ref="FV20" si="84">SUM(FV21:FV24)</f>
        <v>0</v>
      </c>
      <c r="FW20" s="90">
        <f t="shared" ref="FW20" si="85">SUM(FW21:FW24)</f>
        <v>0</v>
      </c>
      <c r="FX20" s="90">
        <f t="shared" ref="FX20" si="86">SUM(FX21:FX24)</f>
        <v>0</v>
      </c>
      <c r="FY20" s="90">
        <f t="shared" ref="FY20" si="87">SUM(FY21:FY24)</f>
        <v>0</v>
      </c>
      <c r="FZ20" s="90">
        <f t="shared" ref="FZ20" si="88">SUM(FZ21:FZ24)</f>
        <v>0</v>
      </c>
      <c r="GA20" s="90">
        <f t="shared" ref="GA20" si="89">SUM(GA21:GA24)</f>
        <v>0</v>
      </c>
      <c r="GB20" s="90">
        <f t="shared" ref="GB20" si="90">SUM(GB21:GB24)</f>
        <v>668</v>
      </c>
    </row>
    <row r="21" spans="1:184" ht="15.75">
      <c r="A21" s="50" t="s">
        <v>185</v>
      </c>
      <c r="B21" s="50" t="s">
        <v>180</v>
      </c>
      <c r="C21" s="51" t="s">
        <v>194</v>
      </c>
      <c r="D21" s="19">
        <f>'НАЦИОНАЛЬНАЯ ЭКОНОМИКА 04'!D8</f>
        <v>0</v>
      </c>
      <c r="E21" s="19">
        <f>'НАЦИОНАЛЬНАЯ ЭКОНОМИКА 04'!E8</f>
        <v>0</v>
      </c>
      <c r="F21" s="19">
        <f>'НАЦИОНАЛЬНАЯ ЭКОНОМИКА 04'!F8</f>
        <v>0</v>
      </c>
      <c r="G21" s="19">
        <f>'НАЦИОНАЛЬНАЯ ЭКОНОМИКА 04'!G8</f>
        <v>0</v>
      </c>
      <c r="H21" s="19">
        <f>'НАЦИОНАЛЬНАЯ ЭКОНОМИКА 04'!H8</f>
        <v>0</v>
      </c>
      <c r="I21" s="19">
        <f>'НАЦИОНАЛЬНАЯ ЭКОНОМИКА 04'!I8</f>
        <v>0</v>
      </c>
      <c r="J21" s="19">
        <f>'НАЦИОНАЛЬНАЯ ЭКОНОМИКА 04'!J8</f>
        <v>0</v>
      </c>
      <c r="K21" s="19">
        <f>'НАЦИОНАЛЬНАЯ ЭКОНОМИКА 04'!K8</f>
        <v>0</v>
      </c>
      <c r="L21" s="19">
        <f>'НАЦИОНАЛЬНАЯ ЭКОНОМИКА 04'!L8</f>
        <v>0</v>
      </c>
      <c r="M21" s="19">
        <f>'НАЦИОНАЛЬНАЯ ЭКОНОМИКА 04'!M8</f>
        <v>0</v>
      </c>
      <c r="N21" s="19">
        <f>'НАЦИОНАЛЬНАЯ ЭКОНОМИКА 04'!N8</f>
        <v>0</v>
      </c>
      <c r="O21" s="19">
        <f>'НАЦИОНАЛЬНАЯ ЭКОНОМИКА 04'!O8</f>
        <v>0</v>
      </c>
      <c r="P21" s="19">
        <f>'НАЦИОНАЛЬНАЯ ЭКОНОМИКА 04'!P8</f>
        <v>0</v>
      </c>
      <c r="Q21" s="19">
        <f>'НАЦИОНАЛЬНАЯ ЭКОНОМИКА 04'!Q8</f>
        <v>0</v>
      </c>
      <c r="R21" s="19">
        <f>'НАЦИОНАЛЬНАЯ ЭКОНОМИКА 04'!R8</f>
        <v>0</v>
      </c>
      <c r="S21" s="19">
        <f>'НАЦИОНАЛЬНАЯ ЭКОНОМИКА 04'!S8</f>
        <v>0</v>
      </c>
      <c r="T21" s="19">
        <f>'НАЦИОНАЛЬНАЯ ЭКОНОМИКА 04'!T8</f>
        <v>0</v>
      </c>
      <c r="U21" s="19">
        <f>'НАЦИОНАЛЬНАЯ ЭКОНОМИКА 04'!U8</f>
        <v>0</v>
      </c>
      <c r="V21" s="19">
        <f>'НАЦИОНАЛЬНАЯ ЭКОНОМИКА 04'!V8</f>
        <v>0</v>
      </c>
      <c r="W21" s="19">
        <f>'НАЦИОНАЛЬНАЯ ЭКОНОМИКА 04'!W8</f>
        <v>0</v>
      </c>
      <c r="X21" s="19">
        <f>'НАЦИОНАЛЬНАЯ ЭКОНОМИКА 04'!X8</f>
        <v>0</v>
      </c>
      <c r="Y21" s="19">
        <f>'НАЦИОНАЛЬНАЯ ЭКОНОМИКА 04'!Y8</f>
        <v>0</v>
      </c>
      <c r="Z21" s="19">
        <f>'НАЦИОНАЛЬНАЯ ЭКОНОМИКА 04'!Z8</f>
        <v>0</v>
      </c>
      <c r="AA21" s="19">
        <f>'НАЦИОНАЛЬНАЯ ЭКОНОМИКА 04'!AA8</f>
        <v>0</v>
      </c>
      <c r="AB21" s="19">
        <f>'НАЦИОНАЛЬНАЯ ЭКОНОМИКА 04'!AB8</f>
        <v>0</v>
      </c>
      <c r="AC21" s="19">
        <f>'НАЦИОНАЛЬНАЯ ЭКОНОМИКА 04'!AC8</f>
        <v>0</v>
      </c>
      <c r="AD21" s="19">
        <f>'НАЦИОНАЛЬНАЯ ЭКОНОМИКА 04'!AD8</f>
        <v>0</v>
      </c>
      <c r="AE21" s="19">
        <f>'НАЦИОНАЛЬНАЯ ЭКОНОМИКА 04'!AE8</f>
        <v>0</v>
      </c>
      <c r="AF21" s="19">
        <f>'НАЦИОНАЛЬНАЯ ЭКОНОМИКА 04'!AF8</f>
        <v>0</v>
      </c>
      <c r="AG21" s="19">
        <f>'НАЦИОНАЛЬНАЯ ЭКОНОМИКА 04'!AG8</f>
        <v>0</v>
      </c>
      <c r="AH21" s="19">
        <f>'НАЦИОНАЛЬНАЯ ЭКОНОМИКА 04'!AH8</f>
        <v>0</v>
      </c>
      <c r="AI21" s="19">
        <f>'НАЦИОНАЛЬНАЯ ЭКОНОМИКА 04'!AI8</f>
        <v>0</v>
      </c>
      <c r="AJ21" s="19">
        <f>'НАЦИОНАЛЬНАЯ ЭКОНОМИКА 04'!AJ8</f>
        <v>0</v>
      </c>
      <c r="AK21" s="19">
        <f>'НАЦИОНАЛЬНАЯ ЭКОНОМИКА 04'!AK8</f>
        <v>0</v>
      </c>
      <c r="AL21" s="19">
        <f>'НАЦИОНАЛЬНАЯ ЭКОНОМИКА 04'!AL8</f>
        <v>0</v>
      </c>
      <c r="AM21" s="19">
        <f>'НАЦИОНАЛЬНАЯ ЭКОНОМИКА 04'!AM8</f>
        <v>0</v>
      </c>
      <c r="AN21" s="19">
        <f>'НАЦИОНАЛЬНАЯ ЭКОНОМИКА 04'!AN8</f>
        <v>0</v>
      </c>
      <c r="AO21" s="19">
        <f>'НАЦИОНАЛЬНАЯ ЭКОНОМИКА 04'!AO8</f>
        <v>0</v>
      </c>
      <c r="AP21" s="19">
        <f>'НАЦИОНАЛЬНАЯ ЭКОНОМИКА 04'!AP8</f>
        <v>0</v>
      </c>
      <c r="AQ21" s="19">
        <f>'НАЦИОНАЛЬНАЯ ЭКОНОМИКА 04'!AQ8</f>
        <v>0</v>
      </c>
      <c r="AR21" s="19">
        <f>'НАЦИОНАЛЬНАЯ ЭКОНОМИКА 04'!AR8</f>
        <v>0</v>
      </c>
      <c r="AS21" s="19">
        <f>'НАЦИОНАЛЬНАЯ ЭКОНОМИКА 04'!AS8</f>
        <v>0</v>
      </c>
      <c r="AT21" s="19">
        <f>'НАЦИОНАЛЬНАЯ ЭКОНОМИКА 04'!AT8</f>
        <v>0</v>
      </c>
      <c r="AU21" s="19">
        <f>'НАЦИОНАЛЬНАЯ ЭКОНОМИКА 04'!AU8</f>
        <v>0</v>
      </c>
      <c r="AV21" s="19">
        <f>'НАЦИОНАЛЬНАЯ ЭКОНОМИКА 04'!AV8</f>
        <v>0</v>
      </c>
      <c r="AW21" s="19">
        <f>'НАЦИОНАЛЬНАЯ ЭКОНОМИКА 04'!AW8</f>
        <v>0</v>
      </c>
      <c r="AX21" s="19">
        <f>'НАЦИОНАЛЬНАЯ ЭКОНОМИКА 04'!AX8</f>
        <v>0</v>
      </c>
      <c r="AY21" s="19">
        <f>'НАЦИОНАЛЬНАЯ ЭКОНОМИКА 04'!AY8</f>
        <v>0</v>
      </c>
      <c r="AZ21" s="19">
        <f>'НАЦИОНАЛЬНАЯ ЭКОНОМИКА 04'!AZ8</f>
        <v>0</v>
      </c>
      <c r="BA21" s="19">
        <f>'НАЦИОНАЛЬНАЯ ЭКОНОМИКА 04'!BA8</f>
        <v>0</v>
      </c>
      <c r="BB21" s="19">
        <f>'НАЦИОНАЛЬНАЯ ЭКОНОМИКА 04'!BB8</f>
        <v>0</v>
      </c>
      <c r="BC21" s="19">
        <f>'НАЦИОНАЛЬНАЯ ЭКОНОМИКА 04'!BC8</f>
        <v>0</v>
      </c>
      <c r="BD21" s="19">
        <f>'НАЦИОНАЛЬНАЯ ЭКОНОМИКА 04'!BD8</f>
        <v>0</v>
      </c>
      <c r="BE21" s="19">
        <f>'НАЦИОНАЛЬНАЯ ЭКОНОМИКА 04'!BE8</f>
        <v>0</v>
      </c>
      <c r="BF21" s="19">
        <f>'НАЦИОНАЛЬНАЯ ЭКОНОМИКА 04'!BF8</f>
        <v>0</v>
      </c>
      <c r="BG21" s="19">
        <f>'НАЦИОНАЛЬНАЯ ЭКОНОМИКА 04'!BG8</f>
        <v>0</v>
      </c>
      <c r="BH21" s="19">
        <f>'НАЦИОНАЛЬНАЯ ЭКОНОМИКА 04'!BH8</f>
        <v>0</v>
      </c>
      <c r="BI21" s="19">
        <f>'НАЦИОНАЛЬНАЯ ЭКОНОМИКА 04'!BI8</f>
        <v>0</v>
      </c>
      <c r="BJ21" s="19">
        <f>'НАЦИОНАЛЬНАЯ ЭКОНОМИКА 04'!BJ8</f>
        <v>0</v>
      </c>
      <c r="BK21" s="19">
        <f>'НАЦИОНАЛЬНАЯ ЭКОНОМИКА 04'!BK8</f>
        <v>0</v>
      </c>
      <c r="BL21" s="19">
        <f>'НАЦИОНАЛЬНАЯ ЭКОНОМИКА 04'!BL8</f>
        <v>0</v>
      </c>
      <c r="BM21" s="19">
        <f>'НАЦИОНАЛЬНАЯ ЭКОНОМИКА 04'!BM8</f>
        <v>0</v>
      </c>
      <c r="BN21" s="19">
        <f>'НАЦИОНАЛЬНАЯ ЭКОНОМИКА 04'!BN8</f>
        <v>0</v>
      </c>
      <c r="BO21" s="19">
        <f>'НАЦИОНАЛЬНАЯ ЭКОНОМИКА 04'!BO8</f>
        <v>0</v>
      </c>
      <c r="BP21" s="19">
        <f>'НАЦИОНАЛЬНАЯ ЭКОНОМИКА 04'!BP8</f>
        <v>0</v>
      </c>
      <c r="BQ21" s="19">
        <f>'НАЦИОНАЛЬНАЯ ЭКОНОМИКА 04'!BQ8</f>
        <v>0</v>
      </c>
      <c r="BR21" s="19">
        <f>'НАЦИОНАЛЬНАЯ ЭКОНОМИКА 04'!BR8</f>
        <v>0</v>
      </c>
      <c r="BS21" s="19">
        <f>'НАЦИОНАЛЬНАЯ ЭКОНОМИКА 04'!BS8</f>
        <v>0</v>
      </c>
      <c r="BT21" s="19">
        <f>'НАЦИОНАЛЬНАЯ ЭКОНОМИКА 04'!BT8</f>
        <v>0</v>
      </c>
      <c r="BU21" s="19">
        <f>'НАЦИОНАЛЬНАЯ ЭКОНОМИКА 04'!BU8</f>
        <v>0</v>
      </c>
      <c r="BV21" s="19">
        <f>'НАЦИОНАЛЬНАЯ ЭКОНОМИКА 04'!BV8</f>
        <v>0</v>
      </c>
      <c r="BW21" s="19">
        <f>'НАЦИОНАЛЬНАЯ ЭКОНОМИКА 04'!BW8</f>
        <v>0</v>
      </c>
      <c r="BX21" s="19">
        <f>'НАЦИОНАЛЬНАЯ ЭКОНОМИКА 04'!BX8</f>
        <v>0</v>
      </c>
      <c r="BY21" s="19">
        <f>'НАЦИОНАЛЬНАЯ ЭКОНОМИКА 04'!BY8</f>
        <v>0</v>
      </c>
      <c r="BZ21" s="19">
        <f>'НАЦИОНАЛЬНАЯ ЭКОНОМИКА 04'!BZ8</f>
        <v>0</v>
      </c>
      <c r="CA21" s="19">
        <f>'НАЦИОНАЛЬНАЯ ЭКОНОМИКА 04'!CA8</f>
        <v>0</v>
      </c>
      <c r="CB21" s="19">
        <f>'НАЦИОНАЛЬНАЯ ЭКОНОМИКА 04'!CB8</f>
        <v>0</v>
      </c>
      <c r="CC21" s="19">
        <f>'НАЦИОНАЛЬНАЯ ЭКОНОМИКА 04'!CC8</f>
        <v>0</v>
      </c>
      <c r="CD21" s="19">
        <f>'НАЦИОНАЛЬНАЯ ЭКОНОМИКА 04'!CD8</f>
        <v>0</v>
      </c>
      <c r="CE21" s="19">
        <f>'НАЦИОНАЛЬНАЯ ЭКОНОМИКА 04'!CE8</f>
        <v>0</v>
      </c>
      <c r="CF21" s="19">
        <f>'НАЦИОНАЛЬНАЯ ЭКОНОМИКА 04'!CF8</f>
        <v>0</v>
      </c>
      <c r="CG21" s="19">
        <f>'НАЦИОНАЛЬНАЯ ЭКОНОМИКА 04'!CG8</f>
        <v>0</v>
      </c>
      <c r="CH21" s="19">
        <f>'НАЦИОНАЛЬНАЯ ЭКОНОМИКА 04'!CH8</f>
        <v>0</v>
      </c>
      <c r="CI21" s="19">
        <f>'НАЦИОНАЛЬНАЯ ЭКОНОМИКА 04'!CI8</f>
        <v>0</v>
      </c>
      <c r="CJ21" s="19">
        <f>'НАЦИОНАЛЬНАЯ ЭКОНОМИКА 04'!CJ8</f>
        <v>0</v>
      </c>
      <c r="CK21" s="19">
        <f>'НАЦИОНАЛЬНАЯ ЭКОНОМИКА 04'!CK8</f>
        <v>0</v>
      </c>
      <c r="CL21" s="19">
        <f>'НАЦИОНАЛЬНАЯ ЭКОНОМИКА 04'!CL8</f>
        <v>0</v>
      </c>
      <c r="CM21" s="19">
        <f>'НАЦИОНАЛЬНАЯ ЭКОНОМИКА 04'!CM8</f>
        <v>0</v>
      </c>
      <c r="CN21" s="19">
        <f>'НАЦИОНАЛЬНАЯ ЭКОНОМИКА 04'!CN8</f>
        <v>0</v>
      </c>
      <c r="CO21" s="19">
        <f>'НАЦИОНАЛЬНАЯ ЭКОНОМИКА 04'!CO8</f>
        <v>0</v>
      </c>
      <c r="CP21" s="19">
        <f>'НАЦИОНАЛЬНАЯ ЭКОНОМИКА 04'!CP8</f>
        <v>0</v>
      </c>
      <c r="CQ21" s="19">
        <f>'НАЦИОНАЛЬНАЯ ЭКОНОМИКА 04'!CQ8</f>
        <v>0</v>
      </c>
      <c r="CR21" s="19">
        <f>'НАЦИОНАЛЬНАЯ ЭКОНОМИКА 04'!CR8</f>
        <v>0</v>
      </c>
      <c r="CS21" s="19">
        <f>'НАЦИОНАЛЬНАЯ ЭКОНОМИКА 04'!CS8</f>
        <v>0</v>
      </c>
      <c r="CT21" s="19">
        <f>'НАЦИОНАЛЬНАЯ ЭКОНОМИКА 04'!CT8</f>
        <v>0</v>
      </c>
      <c r="CU21" s="19">
        <f>'НАЦИОНАЛЬНАЯ ЭКОНОМИКА 04'!CU8</f>
        <v>0</v>
      </c>
      <c r="CV21" s="19">
        <f>'НАЦИОНАЛЬНАЯ ЭКОНОМИКА 04'!CV8</f>
        <v>0</v>
      </c>
      <c r="CW21" s="19">
        <f>'НАЦИОНАЛЬНАЯ ЭКОНОМИКА 04'!CW8</f>
        <v>0</v>
      </c>
      <c r="CX21" s="19">
        <f>'НАЦИОНАЛЬНАЯ ЭКОНОМИКА 04'!CX8</f>
        <v>0</v>
      </c>
      <c r="CY21" s="19">
        <f>'НАЦИОНАЛЬНАЯ ЭКОНОМИКА 04'!CY8</f>
        <v>0</v>
      </c>
      <c r="CZ21" s="19">
        <f>'НАЦИОНАЛЬНАЯ ЭКОНОМИКА 04'!CZ8</f>
        <v>0</v>
      </c>
      <c r="DA21" s="19">
        <f>'НАЦИОНАЛЬНАЯ ЭКОНОМИКА 04'!DA8</f>
        <v>0</v>
      </c>
      <c r="DB21" s="19">
        <f>'НАЦИОНАЛЬНАЯ ЭКОНОМИКА 04'!DB8</f>
        <v>0</v>
      </c>
      <c r="DC21" s="19">
        <f>'НАЦИОНАЛЬНАЯ ЭКОНОМИКА 04'!DC8</f>
        <v>0</v>
      </c>
      <c r="DD21" s="19">
        <f>'НАЦИОНАЛЬНАЯ ЭКОНОМИКА 04'!DD8</f>
        <v>0</v>
      </c>
      <c r="DE21" s="19">
        <f>'НАЦИОНАЛЬНАЯ ЭКОНОМИКА 04'!DE8</f>
        <v>0</v>
      </c>
      <c r="DF21" s="19">
        <f>'НАЦИОНАЛЬНАЯ ЭКОНОМИКА 04'!DF8</f>
        <v>0</v>
      </c>
      <c r="DG21" s="19">
        <f>'НАЦИОНАЛЬНАЯ ЭКОНОМИКА 04'!DG8</f>
        <v>0</v>
      </c>
      <c r="DH21" s="19">
        <f>'НАЦИОНАЛЬНАЯ ЭКОНОМИКА 04'!DH8</f>
        <v>0</v>
      </c>
      <c r="DI21" s="19">
        <f>'НАЦИОНАЛЬНАЯ ЭКОНОМИКА 04'!DI8</f>
        <v>0</v>
      </c>
      <c r="DJ21" s="19">
        <f>'НАЦИОНАЛЬНАЯ ЭКОНОМИКА 04'!DJ8</f>
        <v>0</v>
      </c>
      <c r="DK21" s="19">
        <f>'НАЦИОНАЛЬНАЯ ЭКОНОМИКА 04'!DK8</f>
        <v>0</v>
      </c>
      <c r="DL21" s="19">
        <f>'НАЦИОНАЛЬНАЯ ЭКОНОМИКА 04'!DL8</f>
        <v>0</v>
      </c>
      <c r="DM21" s="19">
        <f>'НАЦИОНАЛЬНАЯ ЭКОНОМИКА 04'!DM8</f>
        <v>0</v>
      </c>
      <c r="DN21" s="19">
        <f>'НАЦИОНАЛЬНАЯ ЭКОНОМИКА 04'!DN8</f>
        <v>0</v>
      </c>
      <c r="DO21" s="19">
        <f>'НАЦИОНАЛЬНАЯ ЭКОНОМИКА 04'!DO8</f>
        <v>0</v>
      </c>
      <c r="DP21" s="19">
        <f>'НАЦИОНАЛЬНАЯ ЭКОНОМИКА 04'!DP8</f>
        <v>0</v>
      </c>
      <c r="DQ21" s="19">
        <f>'НАЦИОНАЛЬНАЯ ЭКОНОМИКА 04'!DQ8</f>
        <v>0</v>
      </c>
      <c r="DR21" s="19">
        <f>'НАЦИОНАЛЬНАЯ ЭКОНОМИКА 04'!DR8</f>
        <v>0</v>
      </c>
      <c r="DS21" s="19">
        <f>'НАЦИОНАЛЬНАЯ ЭКОНОМИКА 04'!DS8</f>
        <v>0</v>
      </c>
      <c r="DT21" s="19">
        <f>'НАЦИОНАЛЬНАЯ ЭКОНОМИКА 04'!DT8</f>
        <v>0</v>
      </c>
      <c r="DU21" s="19">
        <f>'НАЦИОНАЛЬНАЯ ЭКОНОМИКА 04'!DU8</f>
        <v>0</v>
      </c>
      <c r="DV21" s="19">
        <f>'НАЦИОНАЛЬНАЯ ЭКОНОМИКА 04'!DV8</f>
        <v>0</v>
      </c>
      <c r="DW21" s="19">
        <f>'НАЦИОНАЛЬНАЯ ЭКОНОМИКА 04'!DW8</f>
        <v>0</v>
      </c>
      <c r="DX21" s="19">
        <f>'НАЦИОНАЛЬНАЯ ЭКОНОМИКА 04'!DX8</f>
        <v>0</v>
      </c>
      <c r="DY21" s="19">
        <f>'НАЦИОНАЛЬНАЯ ЭКОНОМИКА 04'!DY8</f>
        <v>0</v>
      </c>
      <c r="DZ21" s="19">
        <f>'НАЦИОНАЛЬНАЯ ЭКОНОМИКА 04'!DZ8</f>
        <v>0</v>
      </c>
      <c r="EA21" s="19">
        <f>'НАЦИОНАЛЬНАЯ ЭКОНОМИКА 04'!EA8</f>
        <v>0</v>
      </c>
      <c r="EB21" s="19">
        <f>'НАЦИОНАЛЬНАЯ ЭКОНОМИКА 04'!EB8</f>
        <v>0</v>
      </c>
      <c r="EC21" s="19">
        <f>'НАЦИОНАЛЬНАЯ ЭКОНОМИКА 04'!EC8</f>
        <v>0</v>
      </c>
      <c r="ED21" s="19">
        <f>'НАЦИОНАЛЬНАЯ ЭКОНОМИКА 04'!ED8</f>
        <v>0</v>
      </c>
      <c r="EE21" s="19">
        <f>'НАЦИОНАЛЬНАЯ ЭКОНОМИКА 04'!EE8</f>
        <v>0</v>
      </c>
      <c r="EF21" s="19">
        <f>'НАЦИОНАЛЬНАЯ ЭКОНОМИКА 04'!EF8</f>
        <v>0</v>
      </c>
      <c r="EG21" s="19">
        <f>'НАЦИОНАЛЬНАЯ ЭКОНОМИКА 04'!EG8</f>
        <v>0</v>
      </c>
      <c r="EH21" s="19">
        <f>'НАЦИОНАЛЬНАЯ ЭКОНОМИКА 04'!EH8</f>
        <v>0</v>
      </c>
      <c r="EI21" s="19">
        <f>'НАЦИОНАЛЬНАЯ ЭКОНОМИКА 04'!EI8</f>
        <v>0</v>
      </c>
      <c r="EJ21" s="19">
        <f>'НАЦИОНАЛЬНАЯ ЭКОНОМИКА 04'!EJ8</f>
        <v>0</v>
      </c>
      <c r="EK21" s="19">
        <f>'НАЦИОНАЛЬНАЯ ЭКОНОМИКА 04'!EK8</f>
        <v>0</v>
      </c>
      <c r="EL21" s="19">
        <f>'НАЦИОНАЛЬНАЯ ЭКОНОМИКА 04'!EL8</f>
        <v>0</v>
      </c>
      <c r="EM21" s="19">
        <f>'НАЦИОНАЛЬНАЯ ЭКОНОМИКА 04'!EM8</f>
        <v>0</v>
      </c>
      <c r="EN21" s="19">
        <f>'НАЦИОНАЛЬНАЯ ЭКОНОМИКА 04'!EN8</f>
        <v>0</v>
      </c>
      <c r="EO21" s="19">
        <f>'НАЦИОНАЛЬНАЯ ЭКОНОМИКА 04'!EO8</f>
        <v>0</v>
      </c>
      <c r="EP21" s="19">
        <f>'НАЦИОНАЛЬНАЯ ЭКОНОМИКА 04'!EP8</f>
        <v>0</v>
      </c>
      <c r="EQ21" s="19">
        <f>'НАЦИОНАЛЬНАЯ ЭКОНОМИКА 04'!EQ8</f>
        <v>0</v>
      </c>
      <c r="ER21" s="19">
        <f>'НАЦИОНАЛЬНАЯ ЭКОНОМИКА 04'!ER8</f>
        <v>0</v>
      </c>
      <c r="ES21" s="19">
        <f>'НАЦИОНАЛЬНАЯ ЭКОНОМИКА 04'!ES8</f>
        <v>0</v>
      </c>
      <c r="ET21" s="19">
        <f>'НАЦИОНАЛЬНАЯ ЭКОНОМИКА 04'!ET8</f>
        <v>0</v>
      </c>
      <c r="EU21" s="19">
        <f>'НАЦИОНАЛЬНАЯ ЭКОНОМИКА 04'!EU8</f>
        <v>0</v>
      </c>
      <c r="EV21" s="19">
        <f>'НАЦИОНАЛЬНАЯ ЭКОНОМИКА 04'!EV8</f>
        <v>0</v>
      </c>
      <c r="EW21" s="19">
        <f>'НАЦИОНАЛЬНАЯ ЭКОНОМИКА 04'!EW8</f>
        <v>0</v>
      </c>
      <c r="EX21" s="19">
        <f>'НАЦИОНАЛЬНАЯ ЭКОНОМИКА 04'!EX8</f>
        <v>0</v>
      </c>
      <c r="EY21" s="19">
        <f>'НАЦИОНАЛЬНАЯ ЭКОНОМИКА 04'!EY8</f>
        <v>0</v>
      </c>
      <c r="EZ21" s="19">
        <f>'НАЦИОНАЛЬНАЯ ЭКОНОМИКА 04'!EZ8</f>
        <v>0</v>
      </c>
      <c r="FA21" s="19">
        <f>'НАЦИОНАЛЬНАЯ ЭКОНОМИКА 04'!FA8</f>
        <v>0</v>
      </c>
      <c r="FB21" s="19">
        <f>'НАЦИОНАЛЬНАЯ ЭКОНОМИКА 04'!FB8</f>
        <v>0</v>
      </c>
      <c r="FC21" s="19">
        <f>'НАЦИОНАЛЬНАЯ ЭКОНОМИКА 04'!FC8</f>
        <v>0</v>
      </c>
      <c r="FD21" s="19">
        <f>'НАЦИОНАЛЬНАЯ ЭКОНОМИКА 04'!FD8</f>
        <v>0</v>
      </c>
      <c r="FE21" s="19">
        <f>'НАЦИОНАЛЬНАЯ ЭКОНОМИКА 04'!FE8</f>
        <v>0</v>
      </c>
      <c r="FF21" s="19">
        <f>'НАЦИОНАЛЬНАЯ ЭКОНОМИКА 04'!FF8</f>
        <v>0</v>
      </c>
      <c r="FG21" s="19">
        <f>'НАЦИОНАЛЬНАЯ ЭКОНОМИКА 04'!FG8</f>
        <v>0</v>
      </c>
      <c r="FH21" s="19">
        <f>'НАЦИОНАЛЬНАЯ ЭКОНОМИКА 04'!FH8</f>
        <v>0</v>
      </c>
      <c r="FI21" s="19">
        <f>'НАЦИОНАЛЬНАЯ ЭКОНОМИКА 04'!FI8</f>
        <v>0</v>
      </c>
      <c r="FJ21" s="19">
        <f>'НАЦИОНАЛЬНАЯ ЭКОНОМИКА 04'!FJ8</f>
        <v>0</v>
      </c>
      <c r="FK21" s="19">
        <f>'НАЦИОНАЛЬНАЯ ЭКОНОМИКА 04'!FK8</f>
        <v>0</v>
      </c>
      <c r="FL21" s="19">
        <f>'НАЦИОНАЛЬНАЯ ЭКОНОМИКА 04'!FL8</f>
        <v>0</v>
      </c>
      <c r="FM21" s="19">
        <f>'НАЦИОНАЛЬНАЯ ЭКОНОМИКА 04'!FM8</f>
        <v>0</v>
      </c>
      <c r="FN21" s="19">
        <f>'НАЦИОНАЛЬНАЯ ЭКОНОМИКА 04'!FN8</f>
        <v>0</v>
      </c>
      <c r="FO21" s="19">
        <f>'НАЦИОНАЛЬНАЯ ЭКОНОМИКА 04'!FO8</f>
        <v>0</v>
      </c>
      <c r="FP21" s="19">
        <f>'НАЦИОНАЛЬНАЯ ЭКОНОМИКА 04'!FP8</f>
        <v>0</v>
      </c>
      <c r="FQ21" s="19">
        <f>'НАЦИОНАЛЬНАЯ ЭКОНОМИКА 04'!FQ8</f>
        <v>0</v>
      </c>
      <c r="FR21" s="19">
        <f>'НАЦИОНАЛЬНАЯ ЭКОНОМИКА 04'!FR8</f>
        <v>0</v>
      </c>
      <c r="FS21" s="19">
        <f>'НАЦИОНАЛЬНАЯ ЭКОНОМИКА 04'!FS8</f>
        <v>0</v>
      </c>
      <c r="FT21" s="19">
        <f>'НАЦИОНАЛЬНАЯ ЭКОНОМИКА 04'!FT8</f>
        <v>0</v>
      </c>
      <c r="FU21" s="19">
        <f>'НАЦИОНАЛЬНАЯ ЭКОНОМИКА 04'!FU8</f>
        <v>0</v>
      </c>
      <c r="FV21" s="19">
        <f>'НАЦИОНАЛЬНАЯ ЭКОНОМИКА 04'!FV8</f>
        <v>0</v>
      </c>
      <c r="FW21" s="19">
        <f>'НАЦИОНАЛЬНАЯ ЭКОНОМИКА 04'!FW8</f>
        <v>0</v>
      </c>
      <c r="FX21" s="19">
        <f>'НАЦИОНАЛЬНАЯ ЭКОНОМИКА 04'!FX8</f>
        <v>0</v>
      </c>
      <c r="FY21" s="19">
        <f>'НАЦИОНАЛЬНАЯ ЭКОНОМИКА 04'!FY8</f>
        <v>0</v>
      </c>
      <c r="FZ21" s="19">
        <f>'НАЦИОНАЛЬНАЯ ЭКОНОМИКА 04'!FZ8</f>
        <v>0</v>
      </c>
      <c r="GA21" s="19">
        <f>'НАЦИОНАЛЬНАЯ ЭКОНОМИКА 04'!GA8</f>
        <v>0</v>
      </c>
      <c r="GB21" s="19">
        <f>'НАЦИОНАЛЬНАЯ ЭКОНОМИКА 04'!GB8</f>
        <v>0</v>
      </c>
    </row>
    <row r="22" spans="1:184" ht="15.75">
      <c r="A22" s="50" t="s">
        <v>185</v>
      </c>
      <c r="B22" s="50" t="s">
        <v>196</v>
      </c>
      <c r="C22" s="51" t="s">
        <v>197</v>
      </c>
      <c r="D22" s="19">
        <f>'НАЦИОНАЛЬНАЯ ЭКОНОМИКА 04'!D10</f>
        <v>0</v>
      </c>
      <c r="E22" s="19">
        <f>'НАЦИОНАЛЬНАЯ ЭКОНОМИКА 04'!E10</f>
        <v>0</v>
      </c>
      <c r="F22" s="19">
        <f>'НАЦИОНАЛЬНАЯ ЭКОНОМИКА 04'!F10</f>
        <v>0</v>
      </c>
      <c r="G22" s="19">
        <f>'НАЦИОНАЛЬНАЯ ЭКОНОМИКА 04'!G10</f>
        <v>0</v>
      </c>
      <c r="H22" s="19">
        <f>'НАЦИОНАЛЬНАЯ ЭКОНОМИКА 04'!H10</f>
        <v>0</v>
      </c>
      <c r="I22" s="19">
        <f>'НАЦИОНАЛЬНАЯ ЭКОНОМИКА 04'!I10</f>
        <v>0</v>
      </c>
      <c r="J22" s="19">
        <f>'НАЦИОНАЛЬНАЯ ЭКОНОМИКА 04'!J10</f>
        <v>0</v>
      </c>
      <c r="K22" s="19">
        <f>'НАЦИОНАЛЬНАЯ ЭКОНОМИКА 04'!K10</f>
        <v>0</v>
      </c>
      <c r="L22" s="19">
        <f>'НАЦИОНАЛЬНАЯ ЭКОНОМИКА 04'!L10</f>
        <v>0</v>
      </c>
      <c r="M22" s="19">
        <f>'НАЦИОНАЛЬНАЯ ЭКОНОМИКА 04'!M10</f>
        <v>0</v>
      </c>
      <c r="N22" s="19">
        <f>'НАЦИОНАЛЬНАЯ ЭКОНОМИКА 04'!N10</f>
        <v>0</v>
      </c>
      <c r="O22" s="19">
        <f>'НАЦИОНАЛЬНАЯ ЭКОНОМИКА 04'!O10</f>
        <v>0</v>
      </c>
      <c r="P22" s="19">
        <f>'НАЦИОНАЛЬНАЯ ЭКОНОМИКА 04'!P10</f>
        <v>0</v>
      </c>
      <c r="Q22" s="19">
        <f>'НАЦИОНАЛЬНАЯ ЭКОНОМИКА 04'!Q10</f>
        <v>0</v>
      </c>
      <c r="R22" s="19">
        <f>'НАЦИОНАЛЬНАЯ ЭКОНОМИКА 04'!R10</f>
        <v>0</v>
      </c>
      <c r="S22" s="19">
        <f>'НАЦИОНАЛЬНАЯ ЭКОНОМИКА 04'!S10</f>
        <v>0</v>
      </c>
      <c r="T22" s="19">
        <f>'НАЦИОНАЛЬНАЯ ЭКОНОМИКА 04'!T10</f>
        <v>0</v>
      </c>
      <c r="U22" s="19">
        <f>'НАЦИОНАЛЬНАЯ ЭКОНОМИКА 04'!U10</f>
        <v>0</v>
      </c>
      <c r="V22" s="19">
        <f>'НАЦИОНАЛЬНАЯ ЭКОНОМИКА 04'!V10</f>
        <v>0</v>
      </c>
      <c r="W22" s="19">
        <f>'НАЦИОНАЛЬНАЯ ЭКОНОМИКА 04'!W10</f>
        <v>0</v>
      </c>
      <c r="X22" s="19">
        <f>'НАЦИОНАЛЬНАЯ ЭКОНОМИКА 04'!X10</f>
        <v>0</v>
      </c>
      <c r="Y22" s="19">
        <f>'НАЦИОНАЛЬНАЯ ЭКОНОМИКА 04'!Y10</f>
        <v>0</v>
      </c>
      <c r="Z22" s="19">
        <f>'НАЦИОНАЛЬНАЯ ЭКОНОМИКА 04'!Z10</f>
        <v>0</v>
      </c>
      <c r="AA22" s="19">
        <f>'НАЦИОНАЛЬНАЯ ЭКОНОМИКА 04'!AA10</f>
        <v>0</v>
      </c>
      <c r="AB22" s="19">
        <f>'НАЦИОНАЛЬНАЯ ЭКОНОМИКА 04'!AB10</f>
        <v>0</v>
      </c>
      <c r="AC22" s="19">
        <f>'НАЦИОНАЛЬНАЯ ЭКОНОМИКА 04'!AC10</f>
        <v>0</v>
      </c>
      <c r="AD22" s="19">
        <f>'НАЦИОНАЛЬНАЯ ЭКОНОМИКА 04'!AD10</f>
        <v>0</v>
      </c>
      <c r="AE22" s="19">
        <f>'НАЦИОНАЛЬНАЯ ЭКОНОМИКА 04'!AE10</f>
        <v>0</v>
      </c>
      <c r="AF22" s="19">
        <f>'НАЦИОНАЛЬНАЯ ЭКОНОМИКА 04'!AF10</f>
        <v>0</v>
      </c>
      <c r="AG22" s="19">
        <f>'НАЦИОНАЛЬНАЯ ЭКОНОМИКА 04'!AG10</f>
        <v>0</v>
      </c>
      <c r="AH22" s="19">
        <f>'НАЦИОНАЛЬНАЯ ЭКОНОМИКА 04'!AH10</f>
        <v>0</v>
      </c>
      <c r="AI22" s="19">
        <f>'НАЦИОНАЛЬНАЯ ЭКОНОМИКА 04'!AI10</f>
        <v>0</v>
      </c>
      <c r="AJ22" s="19">
        <f>'НАЦИОНАЛЬНАЯ ЭКОНОМИКА 04'!AJ10</f>
        <v>0</v>
      </c>
      <c r="AK22" s="19">
        <f>'НАЦИОНАЛЬНАЯ ЭКОНОМИКА 04'!AK10</f>
        <v>0</v>
      </c>
      <c r="AL22" s="19">
        <f>'НАЦИОНАЛЬНАЯ ЭКОНОМИКА 04'!AL10</f>
        <v>0</v>
      </c>
      <c r="AM22" s="19">
        <f>'НАЦИОНАЛЬНАЯ ЭКОНОМИКА 04'!AM10</f>
        <v>0</v>
      </c>
      <c r="AN22" s="19">
        <f>'НАЦИОНАЛЬНАЯ ЭКОНОМИКА 04'!AN10</f>
        <v>0</v>
      </c>
      <c r="AO22" s="19">
        <f>'НАЦИОНАЛЬНАЯ ЭКОНОМИКА 04'!AO10</f>
        <v>0</v>
      </c>
      <c r="AP22" s="19">
        <f>'НАЦИОНАЛЬНАЯ ЭКОНОМИКА 04'!AP10</f>
        <v>0</v>
      </c>
      <c r="AQ22" s="19">
        <f>'НАЦИОНАЛЬНАЯ ЭКОНОМИКА 04'!AQ10</f>
        <v>0</v>
      </c>
      <c r="AR22" s="19">
        <f>'НАЦИОНАЛЬНАЯ ЭКОНОМИКА 04'!AR10</f>
        <v>0</v>
      </c>
      <c r="AS22" s="19">
        <f>'НАЦИОНАЛЬНАЯ ЭКОНОМИКА 04'!AS10</f>
        <v>0</v>
      </c>
      <c r="AT22" s="19">
        <f>'НАЦИОНАЛЬНАЯ ЭКОНОМИКА 04'!AT10</f>
        <v>0</v>
      </c>
      <c r="AU22" s="19">
        <f>'НАЦИОНАЛЬНАЯ ЭКОНОМИКА 04'!AU10</f>
        <v>0</v>
      </c>
      <c r="AV22" s="19">
        <f>'НАЦИОНАЛЬНАЯ ЭКОНОМИКА 04'!AV10</f>
        <v>0</v>
      </c>
      <c r="AW22" s="19">
        <f>'НАЦИОНАЛЬНАЯ ЭКОНОМИКА 04'!AW10</f>
        <v>0</v>
      </c>
      <c r="AX22" s="19">
        <f>'НАЦИОНАЛЬНАЯ ЭКОНОМИКА 04'!AX10</f>
        <v>0</v>
      </c>
      <c r="AY22" s="19">
        <f>'НАЦИОНАЛЬНАЯ ЭКОНОМИКА 04'!AY10</f>
        <v>0</v>
      </c>
      <c r="AZ22" s="19">
        <f>'НАЦИОНАЛЬНАЯ ЭКОНОМИКА 04'!AZ10</f>
        <v>0</v>
      </c>
      <c r="BA22" s="19">
        <f>'НАЦИОНАЛЬНАЯ ЭКОНОМИКА 04'!BA10</f>
        <v>0</v>
      </c>
      <c r="BB22" s="19">
        <f>'НАЦИОНАЛЬНАЯ ЭКОНОМИКА 04'!BB10</f>
        <v>0</v>
      </c>
      <c r="BC22" s="19">
        <f>'НАЦИОНАЛЬНАЯ ЭКОНОМИКА 04'!BC10</f>
        <v>0</v>
      </c>
      <c r="BD22" s="19">
        <f>'НАЦИОНАЛЬНАЯ ЭКОНОМИКА 04'!BD10</f>
        <v>0</v>
      </c>
      <c r="BE22" s="19">
        <f>'НАЦИОНАЛЬНАЯ ЭКОНОМИКА 04'!BE10</f>
        <v>0</v>
      </c>
      <c r="BF22" s="19">
        <f>'НАЦИОНАЛЬНАЯ ЭКОНОМИКА 04'!BF10</f>
        <v>0</v>
      </c>
      <c r="BG22" s="19">
        <f>'НАЦИОНАЛЬНАЯ ЭКОНОМИКА 04'!BG10</f>
        <v>0</v>
      </c>
      <c r="BH22" s="19">
        <f>'НАЦИОНАЛЬНАЯ ЭКОНОМИКА 04'!BH10</f>
        <v>0</v>
      </c>
      <c r="BI22" s="19">
        <f>'НАЦИОНАЛЬНАЯ ЭКОНОМИКА 04'!BI10</f>
        <v>0</v>
      </c>
      <c r="BJ22" s="19">
        <f>'НАЦИОНАЛЬНАЯ ЭКОНОМИКА 04'!BJ10</f>
        <v>0</v>
      </c>
      <c r="BK22" s="19">
        <f>'НАЦИОНАЛЬНАЯ ЭКОНОМИКА 04'!BK10</f>
        <v>0</v>
      </c>
      <c r="BL22" s="19">
        <f>'НАЦИОНАЛЬНАЯ ЭКОНОМИКА 04'!BL10</f>
        <v>0</v>
      </c>
      <c r="BM22" s="19">
        <f>'НАЦИОНАЛЬНАЯ ЭКОНОМИКА 04'!BM10</f>
        <v>0</v>
      </c>
      <c r="BN22" s="19">
        <f>'НАЦИОНАЛЬНАЯ ЭКОНОМИКА 04'!BN10</f>
        <v>0</v>
      </c>
      <c r="BO22" s="19">
        <f>'НАЦИОНАЛЬНАЯ ЭКОНОМИКА 04'!BO10</f>
        <v>0</v>
      </c>
      <c r="BP22" s="19">
        <f>'НАЦИОНАЛЬНАЯ ЭКОНОМИКА 04'!BP10</f>
        <v>0</v>
      </c>
      <c r="BQ22" s="19">
        <f>'НАЦИОНАЛЬНАЯ ЭКОНОМИКА 04'!BQ10</f>
        <v>0</v>
      </c>
      <c r="BR22" s="19">
        <f>'НАЦИОНАЛЬНАЯ ЭКОНОМИКА 04'!BR10</f>
        <v>0</v>
      </c>
      <c r="BS22" s="19">
        <f>'НАЦИОНАЛЬНАЯ ЭКОНОМИКА 04'!BS10</f>
        <v>0</v>
      </c>
      <c r="BT22" s="19">
        <f>'НАЦИОНАЛЬНАЯ ЭКОНОМИКА 04'!BT10</f>
        <v>0</v>
      </c>
      <c r="BU22" s="19">
        <f>'НАЦИОНАЛЬНАЯ ЭКОНОМИКА 04'!BU10</f>
        <v>0</v>
      </c>
      <c r="BV22" s="19">
        <f>'НАЦИОНАЛЬНАЯ ЭКОНОМИКА 04'!BV10</f>
        <v>0</v>
      </c>
      <c r="BW22" s="19">
        <f>'НАЦИОНАЛЬНАЯ ЭКОНОМИКА 04'!BW10</f>
        <v>0</v>
      </c>
      <c r="BX22" s="19">
        <f>'НАЦИОНАЛЬНАЯ ЭКОНОМИКА 04'!BX10</f>
        <v>0</v>
      </c>
      <c r="BY22" s="19">
        <f>'НАЦИОНАЛЬНАЯ ЭКОНОМИКА 04'!BY10</f>
        <v>0</v>
      </c>
      <c r="BZ22" s="19">
        <f>'НАЦИОНАЛЬНАЯ ЭКОНОМИКА 04'!BZ10</f>
        <v>0</v>
      </c>
      <c r="CA22" s="19">
        <f>'НАЦИОНАЛЬНАЯ ЭКОНОМИКА 04'!CA10</f>
        <v>0</v>
      </c>
      <c r="CB22" s="19">
        <f>'НАЦИОНАЛЬНАЯ ЭКОНОМИКА 04'!CB10</f>
        <v>0</v>
      </c>
      <c r="CC22" s="19">
        <f>'НАЦИОНАЛЬНАЯ ЭКОНОМИКА 04'!CC10</f>
        <v>0</v>
      </c>
      <c r="CD22" s="19">
        <f>'НАЦИОНАЛЬНАЯ ЭКОНОМИКА 04'!CD10</f>
        <v>0</v>
      </c>
      <c r="CE22" s="19">
        <f>'НАЦИОНАЛЬНАЯ ЭКОНОМИКА 04'!CE10</f>
        <v>0</v>
      </c>
      <c r="CF22" s="19">
        <f>'НАЦИОНАЛЬНАЯ ЭКОНОМИКА 04'!CF10</f>
        <v>0</v>
      </c>
      <c r="CG22" s="19">
        <f>'НАЦИОНАЛЬНАЯ ЭКОНОМИКА 04'!CG10</f>
        <v>0</v>
      </c>
      <c r="CH22" s="19">
        <f>'НАЦИОНАЛЬНАЯ ЭКОНОМИКА 04'!CH10</f>
        <v>0</v>
      </c>
      <c r="CI22" s="19">
        <f>'НАЦИОНАЛЬНАЯ ЭКОНОМИКА 04'!CI10</f>
        <v>0</v>
      </c>
      <c r="CJ22" s="19">
        <f>'НАЦИОНАЛЬНАЯ ЭКОНОМИКА 04'!CJ10</f>
        <v>0</v>
      </c>
      <c r="CK22" s="19">
        <f>'НАЦИОНАЛЬНАЯ ЭКОНОМИКА 04'!CK10</f>
        <v>0</v>
      </c>
      <c r="CL22" s="19">
        <f>'НАЦИОНАЛЬНАЯ ЭКОНОМИКА 04'!CL10</f>
        <v>0</v>
      </c>
      <c r="CM22" s="19">
        <f>'НАЦИОНАЛЬНАЯ ЭКОНОМИКА 04'!CM10</f>
        <v>0</v>
      </c>
      <c r="CN22" s="19">
        <f>'НАЦИОНАЛЬНАЯ ЭКОНОМИКА 04'!CN10</f>
        <v>0</v>
      </c>
      <c r="CO22" s="19">
        <f>'НАЦИОНАЛЬНАЯ ЭКОНОМИКА 04'!CO10</f>
        <v>0</v>
      </c>
      <c r="CP22" s="19">
        <f>'НАЦИОНАЛЬНАЯ ЭКОНОМИКА 04'!CP10</f>
        <v>0</v>
      </c>
      <c r="CQ22" s="19">
        <f>'НАЦИОНАЛЬНАЯ ЭКОНОМИКА 04'!CQ10</f>
        <v>0</v>
      </c>
      <c r="CR22" s="19">
        <f>'НАЦИОНАЛЬНАЯ ЭКОНОМИКА 04'!CR10</f>
        <v>0</v>
      </c>
      <c r="CS22" s="19">
        <f>'НАЦИОНАЛЬНАЯ ЭКОНОМИКА 04'!CS10</f>
        <v>0</v>
      </c>
      <c r="CT22" s="19">
        <f>'НАЦИОНАЛЬНАЯ ЭКОНОМИКА 04'!CT10</f>
        <v>0</v>
      </c>
      <c r="CU22" s="19">
        <f>'НАЦИОНАЛЬНАЯ ЭКОНОМИКА 04'!CU10</f>
        <v>0</v>
      </c>
      <c r="CV22" s="19">
        <f>'НАЦИОНАЛЬНАЯ ЭКОНОМИКА 04'!CV10</f>
        <v>0</v>
      </c>
      <c r="CW22" s="19">
        <f>'НАЦИОНАЛЬНАЯ ЭКОНОМИКА 04'!CW10</f>
        <v>0</v>
      </c>
      <c r="CX22" s="19">
        <f>'НАЦИОНАЛЬНАЯ ЭКОНОМИКА 04'!CX10</f>
        <v>0</v>
      </c>
      <c r="CY22" s="19">
        <f>'НАЦИОНАЛЬНАЯ ЭКОНОМИКА 04'!CY10</f>
        <v>0</v>
      </c>
      <c r="CZ22" s="19">
        <f>'НАЦИОНАЛЬНАЯ ЭКОНОМИКА 04'!CZ10</f>
        <v>0</v>
      </c>
      <c r="DA22" s="19">
        <f>'НАЦИОНАЛЬНАЯ ЭКОНОМИКА 04'!DA10</f>
        <v>0</v>
      </c>
      <c r="DB22" s="19">
        <f>'НАЦИОНАЛЬНАЯ ЭКОНОМИКА 04'!DB10</f>
        <v>0</v>
      </c>
      <c r="DC22" s="19">
        <f>'НАЦИОНАЛЬНАЯ ЭКОНОМИКА 04'!DC10</f>
        <v>0</v>
      </c>
      <c r="DD22" s="19">
        <f>'НАЦИОНАЛЬНАЯ ЭКОНОМИКА 04'!DD10</f>
        <v>0</v>
      </c>
      <c r="DE22" s="19">
        <f>'НАЦИОНАЛЬНАЯ ЭКОНОМИКА 04'!DE10</f>
        <v>0</v>
      </c>
      <c r="DF22" s="19">
        <f>'НАЦИОНАЛЬНАЯ ЭКОНОМИКА 04'!DF10</f>
        <v>0</v>
      </c>
      <c r="DG22" s="19">
        <f>'НАЦИОНАЛЬНАЯ ЭКОНОМИКА 04'!DG10</f>
        <v>0</v>
      </c>
      <c r="DH22" s="19">
        <f>'НАЦИОНАЛЬНАЯ ЭКОНОМИКА 04'!DH10</f>
        <v>0</v>
      </c>
      <c r="DI22" s="19">
        <f>'НАЦИОНАЛЬНАЯ ЭКОНОМИКА 04'!DI10</f>
        <v>0</v>
      </c>
      <c r="DJ22" s="19">
        <f>'НАЦИОНАЛЬНАЯ ЭКОНОМИКА 04'!DJ10</f>
        <v>0</v>
      </c>
      <c r="DK22" s="19">
        <f>'НАЦИОНАЛЬНАЯ ЭКОНОМИКА 04'!DK10</f>
        <v>0</v>
      </c>
      <c r="DL22" s="19">
        <f>'НАЦИОНАЛЬНАЯ ЭКОНОМИКА 04'!DL10</f>
        <v>0</v>
      </c>
      <c r="DM22" s="19">
        <f>'НАЦИОНАЛЬНАЯ ЭКОНОМИКА 04'!DM10</f>
        <v>0</v>
      </c>
      <c r="DN22" s="19">
        <f>'НАЦИОНАЛЬНАЯ ЭКОНОМИКА 04'!DN10</f>
        <v>0</v>
      </c>
      <c r="DO22" s="19">
        <f>'НАЦИОНАЛЬНАЯ ЭКОНОМИКА 04'!DO10</f>
        <v>0</v>
      </c>
      <c r="DP22" s="19">
        <f>'НАЦИОНАЛЬНАЯ ЭКОНОМИКА 04'!DP10</f>
        <v>0</v>
      </c>
      <c r="DQ22" s="19">
        <f>'НАЦИОНАЛЬНАЯ ЭКОНОМИКА 04'!DQ10</f>
        <v>0</v>
      </c>
      <c r="DR22" s="19">
        <f>'НАЦИОНАЛЬНАЯ ЭКОНОМИКА 04'!DR10</f>
        <v>0</v>
      </c>
      <c r="DS22" s="19">
        <f>'НАЦИОНАЛЬНАЯ ЭКОНОМИКА 04'!DS10</f>
        <v>0</v>
      </c>
      <c r="DT22" s="19">
        <f>'НАЦИОНАЛЬНАЯ ЭКОНОМИКА 04'!DT10</f>
        <v>0</v>
      </c>
      <c r="DU22" s="19">
        <f>'НАЦИОНАЛЬНАЯ ЭКОНОМИКА 04'!DU10</f>
        <v>0</v>
      </c>
      <c r="DV22" s="19">
        <f>'НАЦИОНАЛЬНАЯ ЭКОНОМИКА 04'!DV10</f>
        <v>0</v>
      </c>
      <c r="DW22" s="19">
        <f>'НАЦИОНАЛЬНАЯ ЭКОНОМИКА 04'!DW10</f>
        <v>0</v>
      </c>
      <c r="DX22" s="19">
        <f>'НАЦИОНАЛЬНАЯ ЭКОНОМИКА 04'!DX10</f>
        <v>0</v>
      </c>
      <c r="DY22" s="19">
        <f>'НАЦИОНАЛЬНАЯ ЭКОНОМИКА 04'!DY10</f>
        <v>0</v>
      </c>
      <c r="DZ22" s="19">
        <f>'НАЦИОНАЛЬНАЯ ЭКОНОМИКА 04'!DZ10</f>
        <v>0</v>
      </c>
      <c r="EA22" s="19">
        <f>'НАЦИОНАЛЬНАЯ ЭКОНОМИКА 04'!EA10</f>
        <v>0</v>
      </c>
      <c r="EB22" s="19">
        <f>'НАЦИОНАЛЬНАЯ ЭКОНОМИКА 04'!EB10</f>
        <v>0</v>
      </c>
      <c r="EC22" s="19">
        <f>'НАЦИОНАЛЬНАЯ ЭКОНОМИКА 04'!EC10</f>
        <v>0</v>
      </c>
      <c r="ED22" s="19">
        <f>'НАЦИОНАЛЬНАЯ ЭКОНОМИКА 04'!ED10</f>
        <v>0</v>
      </c>
      <c r="EE22" s="19">
        <f>'НАЦИОНАЛЬНАЯ ЭКОНОМИКА 04'!EE10</f>
        <v>0</v>
      </c>
      <c r="EF22" s="19">
        <f>'НАЦИОНАЛЬНАЯ ЭКОНОМИКА 04'!EF10</f>
        <v>0</v>
      </c>
      <c r="EG22" s="19">
        <f>'НАЦИОНАЛЬНАЯ ЭКОНОМИКА 04'!EG10</f>
        <v>0</v>
      </c>
      <c r="EH22" s="19">
        <f>'НАЦИОНАЛЬНАЯ ЭКОНОМИКА 04'!EH10</f>
        <v>0</v>
      </c>
      <c r="EI22" s="19">
        <f>'НАЦИОНАЛЬНАЯ ЭКОНОМИКА 04'!EI10</f>
        <v>0</v>
      </c>
      <c r="EJ22" s="19">
        <f>'НАЦИОНАЛЬНАЯ ЭКОНОМИКА 04'!EJ10</f>
        <v>0</v>
      </c>
      <c r="EK22" s="19">
        <f>'НАЦИОНАЛЬНАЯ ЭКОНОМИКА 04'!EK10</f>
        <v>0</v>
      </c>
      <c r="EL22" s="19">
        <f>'НАЦИОНАЛЬНАЯ ЭКОНОМИКА 04'!EL10</f>
        <v>0</v>
      </c>
      <c r="EM22" s="19">
        <f>'НАЦИОНАЛЬНАЯ ЭКОНОМИКА 04'!EM10</f>
        <v>0</v>
      </c>
      <c r="EN22" s="19">
        <f>'НАЦИОНАЛЬНАЯ ЭКОНОМИКА 04'!EN10</f>
        <v>0</v>
      </c>
      <c r="EO22" s="19">
        <f>'НАЦИОНАЛЬНАЯ ЭКОНОМИКА 04'!EO10</f>
        <v>0</v>
      </c>
      <c r="EP22" s="19">
        <f>'НАЦИОНАЛЬНАЯ ЭКОНОМИКА 04'!EP10</f>
        <v>0</v>
      </c>
      <c r="EQ22" s="19">
        <f>'НАЦИОНАЛЬНАЯ ЭКОНОМИКА 04'!EQ10</f>
        <v>0</v>
      </c>
      <c r="ER22" s="19">
        <f>'НАЦИОНАЛЬНАЯ ЭКОНОМИКА 04'!ER10</f>
        <v>0</v>
      </c>
      <c r="ES22" s="19">
        <f>'НАЦИОНАЛЬНАЯ ЭКОНОМИКА 04'!ES10</f>
        <v>0</v>
      </c>
      <c r="ET22" s="19">
        <f>'НАЦИОНАЛЬНАЯ ЭКОНОМИКА 04'!ET10</f>
        <v>0</v>
      </c>
      <c r="EU22" s="19">
        <f>'НАЦИОНАЛЬНАЯ ЭКОНОМИКА 04'!EU10</f>
        <v>0</v>
      </c>
      <c r="EV22" s="19">
        <f>'НАЦИОНАЛЬНАЯ ЭКОНОМИКА 04'!EV10</f>
        <v>0</v>
      </c>
      <c r="EW22" s="19">
        <f>'НАЦИОНАЛЬНАЯ ЭКОНОМИКА 04'!EW10</f>
        <v>0</v>
      </c>
      <c r="EX22" s="19">
        <f>'НАЦИОНАЛЬНАЯ ЭКОНОМИКА 04'!EX10</f>
        <v>0</v>
      </c>
      <c r="EY22" s="19">
        <f>'НАЦИОНАЛЬНАЯ ЭКОНОМИКА 04'!EY10</f>
        <v>0</v>
      </c>
      <c r="EZ22" s="19">
        <f>'НАЦИОНАЛЬНАЯ ЭКОНОМИКА 04'!EZ10</f>
        <v>0</v>
      </c>
      <c r="FA22" s="19">
        <f>'НАЦИОНАЛЬНАЯ ЭКОНОМИКА 04'!FA10</f>
        <v>0</v>
      </c>
      <c r="FB22" s="19">
        <f>'НАЦИОНАЛЬНАЯ ЭКОНОМИКА 04'!FB10</f>
        <v>0</v>
      </c>
      <c r="FC22" s="19">
        <f>'НАЦИОНАЛЬНАЯ ЭКОНОМИКА 04'!FC10</f>
        <v>0</v>
      </c>
      <c r="FD22" s="19">
        <f>'НАЦИОНАЛЬНАЯ ЭКОНОМИКА 04'!FD10</f>
        <v>0</v>
      </c>
      <c r="FE22" s="19">
        <f>'НАЦИОНАЛЬНАЯ ЭКОНОМИКА 04'!FE10</f>
        <v>0</v>
      </c>
      <c r="FF22" s="19">
        <f>'НАЦИОНАЛЬНАЯ ЭКОНОМИКА 04'!FF10</f>
        <v>0</v>
      </c>
      <c r="FG22" s="19">
        <f>'НАЦИОНАЛЬНАЯ ЭКОНОМИКА 04'!FG10</f>
        <v>0</v>
      </c>
      <c r="FH22" s="19">
        <f>'НАЦИОНАЛЬНАЯ ЭКОНОМИКА 04'!FH10</f>
        <v>0</v>
      </c>
      <c r="FI22" s="19">
        <f>'НАЦИОНАЛЬНАЯ ЭКОНОМИКА 04'!FI10</f>
        <v>0</v>
      </c>
      <c r="FJ22" s="19">
        <f>'НАЦИОНАЛЬНАЯ ЭКОНОМИКА 04'!FJ10</f>
        <v>0</v>
      </c>
      <c r="FK22" s="19">
        <f>'НАЦИОНАЛЬНАЯ ЭКОНОМИКА 04'!FK10</f>
        <v>0</v>
      </c>
      <c r="FL22" s="19">
        <f>'НАЦИОНАЛЬНАЯ ЭКОНОМИКА 04'!FL10</f>
        <v>0</v>
      </c>
      <c r="FM22" s="19">
        <f>'НАЦИОНАЛЬНАЯ ЭКОНОМИКА 04'!FM10</f>
        <v>0</v>
      </c>
      <c r="FN22" s="19">
        <f>'НАЦИОНАЛЬНАЯ ЭКОНОМИКА 04'!FN10</f>
        <v>0</v>
      </c>
      <c r="FO22" s="19">
        <f>'НАЦИОНАЛЬНАЯ ЭКОНОМИКА 04'!FO10</f>
        <v>0</v>
      </c>
      <c r="FP22" s="19">
        <f>'НАЦИОНАЛЬНАЯ ЭКОНОМИКА 04'!FP10</f>
        <v>0</v>
      </c>
      <c r="FQ22" s="19">
        <f>'НАЦИОНАЛЬНАЯ ЭКОНОМИКА 04'!FQ10</f>
        <v>0</v>
      </c>
      <c r="FR22" s="19">
        <f>'НАЦИОНАЛЬНАЯ ЭКОНОМИКА 04'!FR10</f>
        <v>0</v>
      </c>
      <c r="FS22" s="19">
        <f>'НАЦИОНАЛЬНАЯ ЭКОНОМИКА 04'!FS10</f>
        <v>0</v>
      </c>
      <c r="FT22" s="19">
        <f>'НАЦИОНАЛЬНАЯ ЭКОНОМИКА 04'!FT10</f>
        <v>0</v>
      </c>
      <c r="FU22" s="19">
        <f>'НАЦИОНАЛЬНАЯ ЭКОНОМИКА 04'!FU10</f>
        <v>0</v>
      </c>
      <c r="FV22" s="19">
        <f>'НАЦИОНАЛЬНАЯ ЭКОНОМИКА 04'!FV10</f>
        <v>0</v>
      </c>
      <c r="FW22" s="19">
        <f>'НАЦИОНАЛЬНАЯ ЭКОНОМИКА 04'!FW10</f>
        <v>0</v>
      </c>
      <c r="FX22" s="19">
        <f>'НАЦИОНАЛЬНАЯ ЭКОНОМИКА 04'!FX10</f>
        <v>0</v>
      </c>
      <c r="FY22" s="19">
        <f>'НАЦИОНАЛЬНАЯ ЭКОНОМИКА 04'!FY10</f>
        <v>0</v>
      </c>
      <c r="FZ22" s="19">
        <f>'НАЦИОНАЛЬНАЯ ЭКОНОМИКА 04'!FZ10</f>
        <v>0</v>
      </c>
      <c r="GA22" s="19">
        <f>'НАЦИОНАЛЬНАЯ ЭКОНОМИКА 04'!GA10</f>
        <v>0</v>
      </c>
      <c r="GB22" s="19">
        <f>'НАЦИОНАЛЬНАЯ ЭКОНОМИКА 04'!GB10</f>
        <v>0</v>
      </c>
    </row>
    <row r="23" spans="1:184" ht="15.75">
      <c r="A23" s="50" t="s">
        <v>185</v>
      </c>
      <c r="B23" s="50" t="s">
        <v>192</v>
      </c>
      <c r="C23" s="51" t="s">
        <v>198</v>
      </c>
      <c r="D23" s="19">
        <f>'НАЦИОНАЛЬНАЯ ЭКОНОМИКА 04'!D12</f>
        <v>0</v>
      </c>
      <c r="E23" s="19">
        <f>'НАЦИОНАЛЬНАЯ ЭКОНОМИКА 04'!E12</f>
        <v>0</v>
      </c>
      <c r="F23" s="19">
        <f>'НАЦИОНАЛЬНАЯ ЭКОНОМИКА 04'!F12</f>
        <v>0</v>
      </c>
      <c r="G23" s="19">
        <f>'НАЦИОНАЛЬНАЯ ЭКОНОМИКА 04'!G12</f>
        <v>0</v>
      </c>
      <c r="H23" s="19">
        <f>'НАЦИОНАЛЬНАЯ ЭКОНОМИКА 04'!H12</f>
        <v>0</v>
      </c>
      <c r="I23" s="19">
        <f>'НАЦИОНАЛЬНАЯ ЭКОНОМИКА 04'!I12</f>
        <v>0</v>
      </c>
      <c r="J23" s="19">
        <f>'НАЦИОНАЛЬНАЯ ЭКОНОМИКА 04'!J12</f>
        <v>658</v>
      </c>
      <c r="K23" s="19">
        <f>'НАЦИОНАЛЬНАЯ ЭКОНОМИКА 04'!K12</f>
        <v>0</v>
      </c>
      <c r="L23" s="19">
        <f>'НАЦИОНАЛЬНАЯ ЭКОНОМИКА 04'!L12</f>
        <v>0</v>
      </c>
      <c r="M23" s="19">
        <f>'НАЦИОНАЛЬНАЯ ЭКОНОМИКА 04'!M12</f>
        <v>0</v>
      </c>
      <c r="N23" s="19">
        <f>'НАЦИОНАЛЬНАЯ ЭКОНОМИКА 04'!N12</f>
        <v>0</v>
      </c>
      <c r="O23" s="19">
        <f>'НАЦИОНАЛЬНАЯ ЭКОНОМИКА 04'!O12</f>
        <v>0</v>
      </c>
      <c r="P23" s="19">
        <f>'НАЦИОНАЛЬНАЯ ЭКОНОМИКА 04'!P12</f>
        <v>0</v>
      </c>
      <c r="Q23" s="19">
        <f>'НАЦИОНАЛЬНАЯ ЭКОНОМИКА 04'!Q12</f>
        <v>0</v>
      </c>
      <c r="R23" s="19">
        <f>'НАЦИОНАЛЬНАЯ ЭКОНОМИКА 04'!R12</f>
        <v>0</v>
      </c>
      <c r="S23" s="19">
        <f>'НАЦИОНАЛЬНАЯ ЭКОНОМИКА 04'!S12</f>
        <v>0</v>
      </c>
      <c r="T23" s="19">
        <f>'НАЦИОНАЛЬНАЯ ЭКОНОМИКА 04'!T12</f>
        <v>0</v>
      </c>
      <c r="U23" s="19">
        <f>'НАЦИОНАЛЬНАЯ ЭКОНОМИКА 04'!U12</f>
        <v>0</v>
      </c>
      <c r="V23" s="19">
        <f>'НАЦИОНАЛЬНАЯ ЭКОНОМИКА 04'!V12</f>
        <v>0</v>
      </c>
      <c r="W23" s="19">
        <f>'НАЦИОНАЛЬНАЯ ЭКОНОМИКА 04'!W12</f>
        <v>0</v>
      </c>
      <c r="X23" s="19">
        <f>'НАЦИОНАЛЬНАЯ ЭКОНОМИКА 04'!X12</f>
        <v>0</v>
      </c>
      <c r="Y23" s="19">
        <f>'НАЦИОНАЛЬНАЯ ЭКОНОМИКА 04'!Y12</f>
        <v>0</v>
      </c>
      <c r="Z23" s="19">
        <f>'НАЦИОНАЛЬНАЯ ЭКОНОМИКА 04'!Z12</f>
        <v>0</v>
      </c>
      <c r="AA23" s="19">
        <f>'НАЦИОНАЛЬНАЯ ЭКОНОМИКА 04'!AA12</f>
        <v>658</v>
      </c>
      <c r="AB23" s="19">
        <f>'НАЦИОНАЛЬНАЯ ЭКОНОМИКА 04'!AB12</f>
        <v>0</v>
      </c>
      <c r="AC23" s="19">
        <f>'НАЦИОНАЛЬНАЯ ЭКОНОМИКА 04'!AC12</f>
        <v>0</v>
      </c>
      <c r="AD23" s="19">
        <f>'НАЦИОНАЛЬНАЯ ЭКОНОМИКА 04'!AD12</f>
        <v>0</v>
      </c>
      <c r="AE23" s="19">
        <f>'НАЦИОНАЛЬНАЯ ЭКОНОМИКА 04'!AE12</f>
        <v>0</v>
      </c>
      <c r="AF23" s="19">
        <f>'НАЦИОНАЛЬНАЯ ЭКОНОМИКА 04'!AF12</f>
        <v>0</v>
      </c>
      <c r="AG23" s="19">
        <f>'НАЦИОНАЛЬНАЯ ЭКОНОМИКА 04'!AG12</f>
        <v>0</v>
      </c>
      <c r="AH23" s="19">
        <f>'НАЦИОНАЛЬНАЯ ЭКОНОМИКА 04'!AH12</f>
        <v>0</v>
      </c>
      <c r="AI23" s="19">
        <f>'НАЦИОНАЛЬНАЯ ЭКОНОМИКА 04'!AI12</f>
        <v>0</v>
      </c>
      <c r="AJ23" s="19">
        <f>'НАЦИОНАЛЬНАЯ ЭКОНОМИКА 04'!AJ12</f>
        <v>0</v>
      </c>
      <c r="AK23" s="19">
        <f>'НАЦИОНАЛЬНАЯ ЭКОНОМИКА 04'!AK12</f>
        <v>0</v>
      </c>
      <c r="AL23" s="19">
        <f>'НАЦИОНАЛЬНАЯ ЭКОНОМИКА 04'!AL12</f>
        <v>0</v>
      </c>
      <c r="AM23" s="19">
        <f>'НАЦИОНАЛЬНАЯ ЭКОНОМИКА 04'!AM12</f>
        <v>0</v>
      </c>
      <c r="AN23" s="19">
        <f>'НАЦИОНАЛЬНАЯ ЭКОНОМИКА 04'!AN12</f>
        <v>0</v>
      </c>
      <c r="AO23" s="19">
        <f>'НАЦИОНАЛЬНАЯ ЭКОНОМИКА 04'!AO12</f>
        <v>0</v>
      </c>
      <c r="AP23" s="19">
        <f>'НАЦИОНАЛЬНАЯ ЭКОНОМИКА 04'!AP12</f>
        <v>0</v>
      </c>
      <c r="AQ23" s="19">
        <f>'НАЦИОНАЛЬНАЯ ЭКОНОМИКА 04'!AQ12</f>
        <v>0</v>
      </c>
      <c r="AR23" s="19">
        <f>'НАЦИОНАЛЬНАЯ ЭКОНОМИКА 04'!AR12</f>
        <v>0</v>
      </c>
      <c r="AS23" s="19">
        <f>'НАЦИОНАЛЬНАЯ ЭКОНОМИКА 04'!AS12</f>
        <v>0</v>
      </c>
      <c r="AT23" s="19">
        <f>'НАЦИОНАЛЬНАЯ ЭКОНОМИКА 04'!AT12</f>
        <v>0</v>
      </c>
      <c r="AU23" s="19">
        <f>'НАЦИОНАЛЬНАЯ ЭКОНОМИКА 04'!AU12</f>
        <v>0</v>
      </c>
      <c r="AV23" s="19">
        <f>'НАЦИОНАЛЬНАЯ ЭКОНОМИКА 04'!AV12</f>
        <v>658</v>
      </c>
      <c r="AW23" s="19">
        <f>'НАЦИОНАЛЬНАЯ ЭКОНОМИКА 04'!AW12</f>
        <v>0</v>
      </c>
      <c r="AX23" s="19">
        <f>'НАЦИОНАЛЬНАЯ ЭКОНОМИКА 04'!AX12</f>
        <v>0</v>
      </c>
      <c r="AY23" s="19">
        <f>'НАЦИОНАЛЬНАЯ ЭКОНОМИКА 04'!AY12</f>
        <v>0</v>
      </c>
      <c r="AZ23" s="19">
        <f>'НАЦИОНАЛЬНАЯ ЭКОНОМИКА 04'!AZ12</f>
        <v>0</v>
      </c>
      <c r="BA23" s="19">
        <f>'НАЦИОНАЛЬНАЯ ЭКОНОМИКА 04'!BA12</f>
        <v>0</v>
      </c>
      <c r="BB23" s="19">
        <f>'НАЦИОНАЛЬНАЯ ЭКОНОМИКА 04'!BB12</f>
        <v>0</v>
      </c>
      <c r="BC23" s="19">
        <f>'НАЦИОНАЛЬНАЯ ЭКОНОМИКА 04'!BC12</f>
        <v>0</v>
      </c>
      <c r="BD23" s="19">
        <f>'НАЦИОНАЛЬНАЯ ЭКОНОМИКА 04'!BD12</f>
        <v>0</v>
      </c>
      <c r="BE23" s="19">
        <f>'НАЦИОНАЛЬНАЯ ЭКОНОМИКА 04'!BE12</f>
        <v>0</v>
      </c>
      <c r="BF23" s="19">
        <f>'НАЦИОНАЛЬНАЯ ЭКОНОМИКА 04'!BF12</f>
        <v>0</v>
      </c>
      <c r="BG23" s="19">
        <f>'НАЦИОНАЛЬНАЯ ЭКОНОМИКА 04'!BG12</f>
        <v>0</v>
      </c>
      <c r="BH23" s="19">
        <f>'НАЦИОНАЛЬНАЯ ЭКОНОМИКА 04'!BH12</f>
        <v>0</v>
      </c>
      <c r="BI23" s="19">
        <f>'НАЦИОНАЛЬНАЯ ЭКОНОМИКА 04'!BI12</f>
        <v>0</v>
      </c>
      <c r="BJ23" s="19">
        <f>'НАЦИОНАЛЬНАЯ ЭКОНОМИКА 04'!BJ12</f>
        <v>0</v>
      </c>
      <c r="BK23" s="19">
        <f>'НАЦИОНАЛЬНАЯ ЭКОНОМИКА 04'!BK12</f>
        <v>0</v>
      </c>
      <c r="BL23" s="19">
        <f>'НАЦИОНАЛЬНАЯ ЭКОНОМИКА 04'!BL12</f>
        <v>0</v>
      </c>
      <c r="BM23" s="19">
        <f>'НАЦИОНАЛЬНАЯ ЭКОНОМИКА 04'!BM12</f>
        <v>0</v>
      </c>
      <c r="BN23" s="19">
        <f>'НАЦИОНАЛЬНАЯ ЭКОНОМИКА 04'!BN12</f>
        <v>0</v>
      </c>
      <c r="BO23" s="19">
        <f>'НАЦИОНАЛЬНАЯ ЭКОНОМИКА 04'!BO12</f>
        <v>0</v>
      </c>
      <c r="BP23" s="19">
        <f>'НАЦИОНАЛЬНАЯ ЭКОНОМИКА 04'!BP12</f>
        <v>0</v>
      </c>
      <c r="BQ23" s="19">
        <f>'НАЦИОНАЛЬНАЯ ЭКОНОМИКА 04'!BQ12</f>
        <v>0</v>
      </c>
      <c r="BR23" s="19">
        <f>'НАЦИОНАЛЬНАЯ ЭКОНОМИКА 04'!BR12</f>
        <v>0</v>
      </c>
      <c r="BS23" s="19">
        <f>'НАЦИОНАЛЬНАЯ ЭКОНОМИКА 04'!BS12</f>
        <v>0</v>
      </c>
      <c r="BT23" s="19">
        <f>'НАЦИОНАЛЬНАЯ ЭКОНОМИКА 04'!BT12</f>
        <v>0</v>
      </c>
      <c r="BU23" s="19">
        <f>'НАЦИОНАЛЬНАЯ ЭКОНОМИКА 04'!BU12</f>
        <v>0</v>
      </c>
      <c r="BV23" s="19">
        <f>'НАЦИОНАЛЬНАЯ ЭКОНОМИКА 04'!BV12</f>
        <v>0</v>
      </c>
      <c r="BW23" s="19">
        <f>'НАЦИОНАЛЬНАЯ ЭКОНОМИКА 04'!BW12</f>
        <v>0</v>
      </c>
      <c r="BX23" s="19">
        <f>'НАЦИОНАЛЬНАЯ ЭКОНОМИКА 04'!BX12</f>
        <v>0</v>
      </c>
      <c r="BY23" s="19">
        <f>'НАЦИОНАЛЬНАЯ ЭКОНОМИКА 04'!BY12</f>
        <v>0</v>
      </c>
      <c r="BZ23" s="19">
        <f>'НАЦИОНАЛЬНАЯ ЭКОНОМИКА 04'!BZ12</f>
        <v>0</v>
      </c>
      <c r="CA23" s="19">
        <f>'НАЦИОНАЛЬНАЯ ЭКОНОМИКА 04'!CA12</f>
        <v>0</v>
      </c>
      <c r="CB23" s="19">
        <f>'НАЦИОНАЛЬНАЯ ЭКОНОМИКА 04'!CB12</f>
        <v>0</v>
      </c>
      <c r="CC23" s="19">
        <f>'НАЦИОНАЛЬНАЯ ЭКОНОМИКА 04'!CC12</f>
        <v>0</v>
      </c>
      <c r="CD23" s="19">
        <f>'НАЦИОНАЛЬНАЯ ЭКОНОМИКА 04'!CD12</f>
        <v>0</v>
      </c>
      <c r="CE23" s="19">
        <f>'НАЦИОНАЛЬНАЯ ЭКОНОМИКА 04'!CE12</f>
        <v>0</v>
      </c>
      <c r="CF23" s="19">
        <f>'НАЦИОНАЛЬНАЯ ЭКОНОМИКА 04'!CF12</f>
        <v>0</v>
      </c>
      <c r="CG23" s="19">
        <f>'НАЦИОНАЛЬНАЯ ЭКОНОМИКА 04'!CG12</f>
        <v>0</v>
      </c>
      <c r="CH23" s="19">
        <f>'НАЦИОНАЛЬНАЯ ЭКОНОМИКА 04'!CH12</f>
        <v>0</v>
      </c>
      <c r="CI23" s="19">
        <f>'НАЦИОНАЛЬНАЯ ЭКОНОМИКА 04'!CI12</f>
        <v>0</v>
      </c>
      <c r="CJ23" s="19">
        <f>'НАЦИОНАЛЬНАЯ ЭКОНОМИКА 04'!CJ12</f>
        <v>0</v>
      </c>
      <c r="CK23" s="19">
        <f>'НАЦИОНАЛЬНАЯ ЭКОНОМИКА 04'!CK12</f>
        <v>0</v>
      </c>
      <c r="CL23" s="19">
        <f>'НАЦИОНАЛЬНАЯ ЭКОНОМИКА 04'!CL12</f>
        <v>0</v>
      </c>
      <c r="CM23" s="19">
        <f>'НАЦИОНАЛЬНАЯ ЭКОНОМИКА 04'!CM12</f>
        <v>0</v>
      </c>
      <c r="CN23" s="19">
        <f>'НАЦИОНАЛЬНАЯ ЭКОНОМИКА 04'!CN12</f>
        <v>0</v>
      </c>
      <c r="CO23" s="19">
        <f>'НАЦИОНАЛЬНАЯ ЭКОНОМИКА 04'!CO12</f>
        <v>0</v>
      </c>
      <c r="CP23" s="19">
        <f>'НАЦИОНАЛЬНАЯ ЭКОНОМИКА 04'!CP12</f>
        <v>0</v>
      </c>
      <c r="CQ23" s="19">
        <f>'НАЦИОНАЛЬНАЯ ЭКОНОМИКА 04'!CQ12</f>
        <v>0</v>
      </c>
      <c r="CR23" s="19">
        <f>'НАЦИОНАЛЬНАЯ ЭКОНОМИКА 04'!CR12</f>
        <v>0</v>
      </c>
      <c r="CS23" s="19">
        <f>'НАЦИОНАЛЬНАЯ ЭКОНОМИКА 04'!CS12</f>
        <v>0</v>
      </c>
      <c r="CT23" s="19">
        <f>'НАЦИОНАЛЬНАЯ ЭКОНОМИКА 04'!CT12</f>
        <v>0</v>
      </c>
      <c r="CU23" s="19">
        <f>'НАЦИОНАЛЬНАЯ ЭКОНОМИКА 04'!CU12</f>
        <v>0</v>
      </c>
      <c r="CV23" s="19">
        <f>'НАЦИОНАЛЬНАЯ ЭКОНОМИКА 04'!CV12</f>
        <v>0</v>
      </c>
      <c r="CW23" s="19">
        <f>'НАЦИОНАЛЬНАЯ ЭКОНОМИКА 04'!CW12</f>
        <v>0</v>
      </c>
      <c r="CX23" s="19">
        <f>'НАЦИОНАЛЬНАЯ ЭКОНОМИКА 04'!CX12</f>
        <v>0</v>
      </c>
      <c r="CY23" s="19">
        <f>'НАЦИОНАЛЬНАЯ ЭКОНОМИКА 04'!CY12</f>
        <v>0</v>
      </c>
      <c r="CZ23" s="19">
        <f>'НАЦИОНАЛЬНАЯ ЭКОНОМИКА 04'!CZ12</f>
        <v>0</v>
      </c>
      <c r="DA23" s="19">
        <f>'НАЦИОНАЛЬНАЯ ЭКОНОМИКА 04'!DA12</f>
        <v>0</v>
      </c>
      <c r="DB23" s="19">
        <f>'НАЦИОНАЛЬНАЯ ЭКОНОМИКА 04'!DB12</f>
        <v>0</v>
      </c>
      <c r="DC23" s="19">
        <f>'НАЦИОНАЛЬНАЯ ЭКОНОМИКА 04'!DC12</f>
        <v>0</v>
      </c>
      <c r="DD23" s="19">
        <f>'НАЦИОНАЛЬНАЯ ЭКОНОМИКА 04'!DD12</f>
        <v>0</v>
      </c>
      <c r="DE23" s="19">
        <f>'НАЦИОНАЛЬНАЯ ЭКОНОМИКА 04'!DE12</f>
        <v>0</v>
      </c>
      <c r="DF23" s="19">
        <f>'НАЦИОНАЛЬНАЯ ЭКОНОМИКА 04'!DF12</f>
        <v>0</v>
      </c>
      <c r="DG23" s="19">
        <f>'НАЦИОНАЛЬНАЯ ЭКОНОМИКА 04'!DG12</f>
        <v>0</v>
      </c>
      <c r="DH23" s="19">
        <f>'НАЦИОНАЛЬНАЯ ЭКОНОМИКА 04'!DH12</f>
        <v>0</v>
      </c>
      <c r="DI23" s="19">
        <f>'НАЦИОНАЛЬНАЯ ЭКОНОМИКА 04'!DI12</f>
        <v>0</v>
      </c>
      <c r="DJ23" s="19">
        <f>'НАЦИОНАЛЬНАЯ ЭКОНОМИКА 04'!DJ12</f>
        <v>0</v>
      </c>
      <c r="DK23" s="19">
        <f>'НАЦИОНАЛЬНАЯ ЭКОНОМИКА 04'!DK12</f>
        <v>0</v>
      </c>
      <c r="DL23" s="19">
        <f>'НАЦИОНАЛЬНАЯ ЭКОНОМИКА 04'!DL12</f>
        <v>0</v>
      </c>
      <c r="DM23" s="19">
        <f>'НАЦИОНАЛЬНАЯ ЭКОНОМИКА 04'!DM12</f>
        <v>0</v>
      </c>
      <c r="DN23" s="19">
        <f>'НАЦИОНАЛЬНАЯ ЭКОНОМИКА 04'!DN12</f>
        <v>0</v>
      </c>
      <c r="DO23" s="19">
        <f>'НАЦИОНАЛЬНАЯ ЭКОНОМИКА 04'!DO12</f>
        <v>0</v>
      </c>
      <c r="DP23" s="19">
        <f>'НАЦИОНАЛЬНАЯ ЭКОНОМИКА 04'!DP12</f>
        <v>0</v>
      </c>
      <c r="DQ23" s="19">
        <f>'НАЦИОНАЛЬНАЯ ЭКОНОМИКА 04'!DQ12</f>
        <v>0</v>
      </c>
      <c r="DR23" s="19">
        <f>'НАЦИОНАЛЬНАЯ ЭКОНОМИКА 04'!DR12</f>
        <v>0</v>
      </c>
      <c r="DS23" s="19">
        <f>'НАЦИОНАЛЬНАЯ ЭКОНОМИКА 04'!DS12</f>
        <v>0</v>
      </c>
      <c r="DT23" s="19">
        <f>'НАЦИОНАЛЬНАЯ ЭКОНОМИКА 04'!DT12</f>
        <v>0</v>
      </c>
      <c r="DU23" s="19">
        <f>'НАЦИОНАЛЬНАЯ ЭКОНОМИКА 04'!DU12</f>
        <v>0</v>
      </c>
      <c r="DV23" s="19">
        <f>'НАЦИОНАЛЬНАЯ ЭКОНОМИКА 04'!DV12</f>
        <v>0</v>
      </c>
      <c r="DW23" s="19">
        <f>'НАЦИОНАЛЬНАЯ ЭКОНОМИКА 04'!DW12</f>
        <v>0</v>
      </c>
      <c r="DX23" s="19">
        <f>'НАЦИОНАЛЬНАЯ ЭКОНОМИКА 04'!DX12</f>
        <v>0</v>
      </c>
      <c r="DY23" s="19">
        <f>'НАЦИОНАЛЬНАЯ ЭКОНОМИКА 04'!DY12</f>
        <v>0</v>
      </c>
      <c r="DZ23" s="19">
        <f>'НАЦИОНАЛЬНАЯ ЭКОНОМИКА 04'!DZ12</f>
        <v>0</v>
      </c>
      <c r="EA23" s="19">
        <f>'НАЦИОНАЛЬНАЯ ЭКОНОМИКА 04'!EA12</f>
        <v>0</v>
      </c>
      <c r="EB23" s="19">
        <f>'НАЦИОНАЛЬНАЯ ЭКОНОМИКА 04'!EB12</f>
        <v>0</v>
      </c>
      <c r="EC23" s="19">
        <f>'НАЦИОНАЛЬНАЯ ЭКОНОМИКА 04'!EC12</f>
        <v>0</v>
      </c>
      <c r="ED23" s="19">
        <f>'НАЦИОНАЛЬНАЯ ЭКОНОМИКА 04'!ED12</f>
        <v>0</v>
      </c>
      <c r="EE23" s="19">
        <f>'НАЦИОНАЛЬНАЯ ЭКОНОМИКА 04'!EE12</f>
        <v>0</v>
      </c>
      <c r="EF23" s="19">
        <f>'НАЦИОНАЛЬНАЯ ЭКОНОМИКА 04'!EF12</f>
        <v>0</v>
      </c>
      <c r="EG23" s="19">
        <f>'НАЦИОНАЛЬНАЯ ЭКОНОМИКА 04'!EG12</f>
        <v>0</v>
      </c>
      <c r="EH23" s="19">
        <f>'НАЦИОНАЛЬНАЯ ЭКОНОМИКА 04'!EH12</f>
        <v>0</v>
      </c>
      <c r="EI23" s="19">
        <f>'НАЦИОНАЛЬНАЯ ЭКОНОМИКА 04'!EI12</f>
        <v>0</v>
      </c>
      <c r="EJ23" s="19">
        <f>'НАЦИОНАЛЬНАЯ ЭКОНОМИКА 04'!EJ12</f>
        <v>0</v>
      </c>
      <c r="EK23" s="19">
        <f>'НАЦИОНАЛЬНАЯ ЭКОНОМИКА 04'!EK12</f>
        <v>0</v>
      </c>
      <c r="EL23" s="19">
        <f>'НАЦИОНАЛЬНАЯ ЭКОНОМИКА 04'!EL12</f>
        <v>0</v>
      </c>
      <c r="EM23" s="19">
        <f>'НАЦИОНАЛЬНАЯ ЭКОНОМИКА 04'!EM12</f>
        <v>0</v>
      </c>
      <c r="EN23" s="19">
        <f>'НАЦИОНАЛЬНАЯ ЭКОНОМИКА 04'!EN12</f>
        <v>0</v>
      </c>
      <c r="EO23" s="19">
        <f>'НАЦИОНАЛЬНАЯ ЭКОНОМИКА 04'!EO12</f>
        <v>0</v>
      </c>
      <c r="EP23" s="19">
        <f>'НАЦИОНАЛЬНАЯ ЭКОНОМИКА 04'!EP12</f>
        <v>0</v>
      </c>
      <c r="EQ23" s="19">
        <f>'НАЦИОНАЛЬНАЯ ЭКОНОМИКА 04'!EQ12</f>
        <v>0</v>
      </c>
      <c r="ER23" s="19">
        <f>'НАЦИОНАЛЬНАЯ ЭКОНОМИКА 04'!ER12</f>
        <v>0</v>
      </c>
      <c r="ES23" s="19">
        <f>'НАЦИОНАЛЬНАЯ ЭКОНОМИКА 04'!ES12</f>
        <v>0</v>
      </c>
      <c r="ET23" s="19">
        <f>'НАЦИОНАЛЬНАЯ ЭКОНОМИКА 04'!ET12</f>
        <v>0</v>
      </c>
      <c r="EU23" s="19">
        <f>'НАЦИОНАЛЬНАЯ ЭКОНОМИКА 04'!EU12</f>
        <v>0</v>
      </c>
      <c r="EV23" s="19">
        <f>'НАЦИОНАЛЬНАЯ ЭКОНОМИКА 04'!EV12</f>
        <v>0</v>
      </c>
      <c r="EW23" s="19">
        <f>'НАЦИОНАЛЬНАЯ ЭКОНОМИКА 04'!EW12</f>
        <v>0</v>
      </c>
      <c r="EX23" s="19">
        <f>'НАЦИОНАЛЬНАЯ ЭКОНОМИКА 04'!EX12</f>
        <v>0</v>
      </c>
      <c r="EY23" s="19">
        <f>'НАЦИОНАЛЬНАЯ ЭКОНОМИКА 04'!EY12</f>
        <v>0</v>
      </c>
      <c r="EZ23" s="19">
        <f>'НАЦИОНАЛЬНАЯ ЭКОНОМИКА 04'!EZ12</f>
        <v>0</v>
      </c>
      <c r="FA23" s="19">
        <f>'НАЦИОНАЛЬНАЯ ЭКОНОМИКА 04'!FA12</f>
        <v>0</v>
      </c>
      <c r="FB23" s="19">
        <f>'НАЦИОНАЛЬНАЯ ЭКОНОМИКА 04'!FB12</f>
        <v>0</v>
      </c>
      <c r="FC23" s="19">
        <f>'НАЦИОНАЛЬНАЯ ЭКОНОМИКА 04'!FC12</f>
        <v>0</v>
      </c>
      <c r="FD23" s="19">
        <f>'НАЦИОНАЛЬНАЯ ЭКОНОМИКА 04'!FD12</f>
        <v>0</v>
      </c>
      <c r="FE23" s="19">
        <f>'НАЦИОНАЛЬНАЯ ЭКОНОМИКА 04'!FE12</f>
        <v>0</v>
      </c>
      <c r="FF23" s="19">
        <f>'НАЦИОНАЛЬНАЯ ЭКОНОМИКА 04'!FF12</f>
        <v>0</v>
      </c>
      <c r="FG23" s="19">
        <f>'НАЦИОНАЛЬНАЯ ЭКОНОМИКА 04'!FG12</f>
        <v>0</v>
      </c>
      <c r="FH23" s="19">
        <f>'НАЦИОНАЛЬНАЯ ЭКОНОМИКА 04'!FH12</f>
        <v>0</v>
      </c>
      <c r="FI23" s="19">
        <f>'НАЦИОНАЛЬНАЯ ЭКОНОМИКА 04'!FI12</f>
        <v>0</v>
      </c>
      <c r="FJ23" s="19">
        <f>'НАЦИОНАЛЬНАЯ ЭКОНОМИКА 04'!FJ12</f>
        <v>0</v>
      </c>
      <c r="FK23" s="19">
        <f>'НАЦИОНАЛЬНАЯ ЭКОНОМИКА 04'!FK12</f>
        <v>0</v>
      </c>
      <c r="FL23" s="19">
        <f>'НАЦИОНАЛЬНАЯ ЭКОНОМИКА 04'!FL12</f>
        <v>0</v>
      </c>
      <c r="FM23" s="19">
        <f>'НАЦИОНАЛЬНАЯ ЭКОНОМИКА 04'!FM12</f>
        <v>0</v>
      </c>
      <c r="FN23" s="19">
        <f>'НАЦИОНАЛЬНАЯ ЭКОНОМИКА 04'!FN12</f>
        <v>0</v>
      </c>
      <c r="FO23" s="19">
        <f>'НАЦИОНАЛЬНАЯ ЭКОНОМИКА 04'!FO12</f>
        <v>0</v>
      </c>
      <c r="FP23" s="19">
        <f>'НАЦИОНАЛЬНАЯ ЭКОНОМИКА 04'!FP12</f>
        <v>0</v>
      </c>
      <c r="FQ23" s="19">
        <f>'НАЦИОНАЛЬНАЯ ЭКОНОМИКА 04'!FQ12</f>
        <v>0</v>
      </c>
      <c r="FR23" s="19">
        <f>'НАЦИОНАЛЬНАЯ ЭКОНОМИКА 04'!FR12</f>
        <v>0</v>
      </c>
      <c r="FS23" s="19">
        <f>'НАЦИОНАЛЬНАЯ ЭКОНОМИКА 04'!FS12</f>
        <v>0</v>
      </c>
      <c r="FT23" s="19">
        <f>'НАЦИОНАЛЬНАЯ ЭКОНОМИКА 04'!FT12</f>
        <v>0</v>
      </c>
      <c r="FU23" s="19">
        <f>'НАЦИОНАЛЬНАЯ ЭКОНОМИКА 04'!FU12</f>
        <v>0</v>
      </c>
      <c r="FV23" s="19">
        <f>'НАЦИОНАЛЬНАЯ ЭКОНОМИКА 04'!FV12</f>
        <v>0</v>
      </c>
      <c r="FW23" s="19">
        <f>'НАЦИОНАЛЬНАЯ ЭКОНОМИКА 04'!FW12</f>
        <v>0</v>
      </c>
      <c r="FX23" s="19">
        <f>'НАЦИОНАЛЬНАЯ ЭКОНОМИКА 04'!FX12</f>
        <v>0</v>
      </c>
      <c r="FY23" s="19">
        <f>'НАЦИОНАЛЬНАЯ ЭКОНОМИКА 04'!FY12</f>
        <v>0</v>
      </c>
      <c r="FZ23" s="19">
        <f>'НАЦИОНАЛЬНАЯ ЭКОНОМИКА 04'!FZ12</f>
        <v>0</v>
      </c>
      <c r="GA23" s="19">
        <f>'НАЦИОНАЛЬНАЯ ЭКОНОМИКА 04'!GA12</f>
        <v>0</v>
      </c>
      <c r="GB23" s="19">
        <f>'НАЦИОНАЛЬНАЯ ЭКОНОМИКА 04'!GB12</f>
        <v>658</v>
      </c>
    </row>
    <row r="24" spans="1:184" ht="31.5">
      <c r="A24" s="50" t="s">
        <v>185</v>
      </c>
      <c r="B24" s="50" t="s">
        <v>208</v>
      </c>
      <c r="C24" s="51" t="s">
        <v>199</v>
      </c>
      <c r="D24" s="19">
        <f>'НАЦИОНАЛЬНАЯ ЭКОНОМИКА 04'!D19</f>
        <v>0</v>
      </c>
      <c r="E24" s="19">
        <f>'НАЦИОНАЛЬНАЯ ЭКОНОМИКА 04'!E19</f>
        <v>0</v>
      </c>
      <c r="F24" s="19">
        <f>'НАЦИОНАЛЬНАЯ ЭКОНОМИКА 04'!F19</f>
        <v>0</v>
      </c>
      <c r="G24" s="19">
        <f>'НАЦИОНАЛЬНАЯ ЭКОНОМИКА 04'!G19</f>
        <v>0</v>
      </c>
      <c r="H24" s="19">
        <f>'НАЦИОНАЛЬНАЯ ЭКОНОМИКА 04'!H19</f>
        <v>0</v>
      </c>
      <c r="I24" s="19">
        <f>'НАЦИОНАЛЬНАЯ ЭКОНОМИКА 04'!I19</f>
        <v>0</v>
      </c>
      <c r="J24" s="19">
        <f>'НАЦИОНАЛЬНАЯ ЭКОНОМИКА 04'!J19</f>
        <v>10</v>
      </c>
      <c r="K24" s="19">
        <f>'НАЦИОНАЛЬНАЯ ЭКОНОМИКА 04'!K19</f>
        <v>0</v>
      </c>
      <c r="L24" s="19">
        <f>'НАЦИОНАЛЬНАЯ ЭКОНОМИКА 04'!L19</f>
        <v>0</v>
      </c>
      <c r="M24" s="19">
        <f>'НАЦИОНАЛЬНАЯ ЭКОНОМИКА 04'!M19</f>
        <v>0</v>
      </c>
      <c r="N24" s="19">
        <f>'НАЦИОНАЛЬНАЯ ЭКОНОМИКА 04'!N19</f>
        <v>0</v>
      </c>
      <c r="O24" s="19">
        <f>'НАЦИОНАЛЬНАЯ ЭКОНОМИКА 04'!O19</f>
        <v>0</v>
      </c>
      <c r="P24" s="19">
        <f>'НАЦИОНАЛЬНАЯ ЭКОНОМИКА 04'!P19</f>
        <v>0</v>
      </c>
      <c r="Q24" s="19">
        <f>'НАЦИОНАЛЬНАЯ ЭКОНОМИКА 04'!Q19</f>
        <v>0</v>
      </c>
      <c r="R24" s="19">
        <f>'НАЦИОНАЛЬНАЯ ЭКОНОМИКА 04'!R19</f>
        <v>0</v>
      </c>
      <c r="S24" s="19">
        <f>'НАЦИОНАЛЬНАЯ ЭКОНОМИКА 04'!S19</f>
        <v>0</v>
      </c>
      <c r="T24" s="19">
        <f>'НАЦИОНАЛЬНАЯ ЭКОНОМИКА 04'!T19</f>
        <v>0</v>
      </c>
      <c r="U24" s="19">
        <f>'НАЦИОНАЛЬНАЯ ЭКОНОМИКА 04'!U19</f>
        <v>0</v>
      </c>
      <c r="V24" s="19">
        <f>'НАЦИОНАЛЬНАЯ ЭКОНОМИКА 04'!V19</f>
        <v>0</v>
      </c>
      <c r="W24" s="19">
        <f>'НАЦИОНАЛЬНАЯ ЭКОНОМИКА 04'!W19</f>
        <v>0</v>
      </c>
      <c r="X24" s="19">
        <f>'НАЦИОНАЛЬНАЯ ЭКОНОМИКА 04'!X19</f>
        <v>0</v>
      </c>
      <c r="Y24" s="19">
        <f>'НАЦИОНАЛЬНАЯ ЭКОНОМИКА 04'!Y19</f>
        <v>0</v>
      </c>
      <c r="Z24" s="19">
        <f>'НАЦИОНАЛЬНАЯ ЭКОНОМИКА 04'!Z19</f>
        <v>0</v>
      </c>
      <c r="AA24" s="19">
        <f>'НАЦИОНАЛЬНАЯ ЭКОНОМИКА 04'!AA19</f>
        <v>0</v>
      </c>
      <c r="AB24" s="19">
        <f>'НАЦИОНАЛЬНАЯ ЭКОНОМИКА 04'!AB19</f>
        <v>0</v>
      </c>
      <c r="AC24" s="19">
        <f>'НАЦИОНАЛЬНАЯ ЭКОНОМИКА 04'!AC19</f>
        <v>0</v>
      </c>
      <c r="AD24" s="19">
        <f>'НАЦИОНАЛЬНАЯ ЭКОНОМИКА 04'!AD19</f>
        <v>0</v>
      </c>
      <c r="AE24" s="19">
        <f>'НАЦИОНАЛЬНАЯ ЭКОНОМИКА 04'!AE19</f>
        <v>0</v>
      </c>
      <c r="AF24" s="19">
        <f>'НАЦИОНАЛЬНАЯ ЭКОНОМИКА 04'!AF19</f>
        <v>0</v>
      </c>
      <c r="AG24" s="19">
        <f>'НАЦИОНАЛЬНАЯ ЭКОНОМИКА 04'!AG19</f>
        <v>0</v>
      </c>
      <c r="AH24" s="19">
        <f>'НАЦИОНАЛЬНАЯ ЭКОНОМИКА 04'!AH19</f>
        <v>0</v>
      </c>
      <c r="AI24" s="19">
        <f>'НАЦИОНАЛЬНАЯ ЭКОНОМИКА 04'!AI19</f>
        <v>0</v>
      </c>
      <c r="AJ24" s="19">
        <f>'НАЦИОНАЛЬНАЯ ЭКОНОМИКА 04'!AJ19</f>
        <v>0</v>
      </c>
      <c r="AK24" s="19">
        <f>'НАЦИОНАЛЬНАЯ ЭКОНОМИКА 04'!AK19</f>
        <v>0</v>
      </c>
      <c r="AL24" s="19">
        <f>'НАЦИОНАЛЬНАЯ ЭКОНОМИКА 04'!AL19</f>
        <v>0</v>
      </c>
      <c r="AM24" s="19">
        <f>'НАЦИОНАЛЬНАЯ ЭКОНОМИКА 04'!AM19</f>
        <v>0</v>
      </c>
      <c r="AN24" s="19">
        <f>'НАЦИОНАЛЬНАЯ ЭКОНОМИКА 04'!AN19</f>
        <v>0</v>
      </c>
      <c r="AO24" s="19">
        <f>'НАЦИОНАЛЬНАЯ ЭКОНОМИКА 04'!AO19</f>
        <v>0</v>
      </c>
      <c r="AP24" s="19">
        <f>'НАЦИОНАЛЬНАЯ ЭКОНОМИКА 04'!AP19</f>
        <v>0</v>
      </c>
      <c r="AQ24" s="19">
        <f>'НАЦИОНАЛЬНАЯ ЭКОНОМИКА 04'!AQ19</f>
        <v>0</v>
      </c>
      <c r="AR24" s="19">
        <f>'НАЦИОНАЛЬНАЯ ЭКОНОМИКА 04'!AR19</f>
        <v>0</v>
      </c>
      <c r="AS24" s="19">
        <f>'НАЦИОНАЛЬНАЯ ЭКОНОМИКА 04'!AS19</f>
        <v>0</v>
      </c>
      <c r="AT24" s="19">
        <f>'НАЦИОНАЛЬНАЯ ЭКОНОМИКА 04'!AT19</f>
        <v>0</v>
      </c>
      <c r="AU24" s="19">
        <f>'НАЦИОНАЛЬНАЯ ЭКОНОМИКА 04'!AU19</f>
        <v>0</v>
      </c>
      <c r="AV24" s="19">
        <f>'НАЦИОНАЛЬНАЯ ЭКОНОМИКА 04'!AV19</f>
        <v>0</v>
      </c>
      <c r="AW24" s="19">
        <f>'НАЦИОНАЛЬНАЯ ЭКОНОМИКА 04'!AW19</f>
        <v>0</v>
      </c>
      <c r="AX24" s="19">
        <f>'НАЦИОНАЛЬНАЯ ЭКОНОМИКА 04'!AX19</f>
        <v>10</v>
      </c>
      <c r="AY24" s="19">
        <f>'НАЦИОНАЛЬНАЯ ЭКОНОМИКА 04'!AY19</f>
        <v>0</v>
      </c>
      <c r="AZ24" s="19">
        <f>'НАЦИОНАЛЬНАЯ ЭКОНОМИКА 04'!AZ19</f>
        <v>10</v>
      </c>
      <c r="BA24" s="19">
        <f>'НАЦИОНАЛЬНАЯ ЭКОНОМИКА 04'!BA19</f>
        <v>0</v>
      </c>
      <c r="BB24" s="19">
        <f>'НАЦИОНАЛЬНАЯ ЭКОНОМИКА 04'!BB19</f>
        <v>0</v>
      </c>
      <c r="BC24" s="19">
        <f>'НАЦИОНАЛЬНАЯ ЭКОНОМИКА 04'!BC19</f>
        <v>0</v>
      </c>
      <c r="BD24" s="19">
        <f>'НАЦИОНАЛЬНАЯ ЭКОНОМИКА 04'!BD19</f>
        <v>0</v>
      </c>
      <c r="BE24" s="19">
        <f>'НАЦИОНАЛЬНАЯ ЭКОНОМИКА 04'!BE19</f>
        <v>0</v>
      </c>
      <c r="BF24" s="19">
        <f>'НАЦИОНАЛЬНАЯ ЭКОНОМИКА 04'!BF19</f>
        <v>0</v>
      </c>
      <c r="BG24" s="19">
        <f>'НАЦИОНАЛЬНАЯ ЭКОНОМИКА 04'!BG19</f>
        <v>0</v>
      </c>
      <c r="BH24" s="19">
        <f>'НАЦИОНАЛЬНАЯ ЭКОНОМИКА 04'!BH19</f>
        <v>0</v>
      </c>
      <c r="BI24" s="19">
        <f>'НАЦИОНАЛЬНАЯ ЭКОНОМИКА 04'!BI19</f>
        <v>0</v>
      </c>
      <c r="BJ24" s="19">
        <f>'НАЦИОНАЛЬНАЯ ЭКОНОМИКА 04'!BJ19</f>
        <v>0</v>
      </c>
      <c r="BK24" s="19">
        <f>'НАЦИОНАЛЬНАЯ ЭКОНОМИКА 04'!BK19</f>
        <v>0</v>
      </c>
      <c r="BL24" s="19">
        <f>'НАЦИОНАЛЬНАЯ ЭКОНОМИКА 04'!BL19</f>
        <v>0</v>
      </c>
      <c r="BM24" s="19">
        <f>'НАЦИОНАЛЬНАЯ ЭКОНОМИКА 04'!BM19</f>
        <v>0</v>
      </c>
      <c r="BN24" s="19">
        <f>'НАЦИОНАЛЬНАЯ ЭКОНОМИКА 04'!BN19</f>
        <v>0</v>
      </c>
      <c r="BO24" s="19">
        <f>'НАЦИОНАЛЬНАЯ ЭКОНОМИКА 04'!BO19</f>
        <v>0</v>
      </c>
      <c r="BP24" s="19">
        <f>'НАЦИОНАЛЬНАЯ ЭКОНОМИКА 04'!BP19</f>
        <v>0</v>
      </c>
      <c r="BQ24" s="19">
        <f>'НАЦИОНАЛЬНАЯ ЭКОНОМИКА 04'!BQ19</f>
        <v>0</v>
      </c>
      <c r="BR24" s="19">
        <f>'НАЦИОНАЛЬНАЯ ЭКОНОМИКА 04'!BR19</f>
        <v>0</v>
      </c>
      <c r="BS24" s="19">
        <f>'НАЦИОНАЛЬНАЯ ЭКОНОМИКА 04'!BS19</f>
        <v>0</v>
      </c>
      <c r="BT24" s="19">
        <f>'НАЦИОНАЛЬНАЯ ЭКОНОМИКА 04'!BT19</f>
        <v>0</v>
      </c>
      <c r="BU24" s="19">
        <f>'НАЦИОНАЛЬНАЯ ЭКОНОМИКА 04'!BU19</f>
        <v>0</v>
      </c>
      <c r="BV24" s="19">
        <f>'НАЦИОНАЛЬНАЯ ЭКОНОМИКА 04'!BV19</f>
        <v>0</v>
      </c>
      <c r="BW24" s="19">
        <f>'НАЦИОНАЛЬНАЯ ЭКОНОМИКА 04'!BW19</f>
        <v>0</v>
      </c>
      <c r="BX24" s="19">
        <f>'НАЦИОНАЛЬНАЯ ЭКОНОМИКА 04'!BX19</f>
        <v>0</v>
      </c>
      <c r="BY24" s="19">
        <f>'НАЦИОНАЛЬНАЯ ЭКОНОМИКА 04'!BY19</f>
        <v>0</v>
      </c>
      <c r="BZ24" s="19">
        <f>'НАЦИОНАЛЬНАЯ ЭКОНОМИКА 04'!BZ19</f>
        <v>0</v>
      </c>
      <c r="CA24" s="19">
        <f>'НАЦИОНАЛЬНАЯ ЭКОНОМИКА 04'!CA19</f>
        <v>0</v>
      </c>
      <c r="CB24" s="19">
        <f>'НАЦИОНАЛЬНАЯ ЭКОНОМИКА 04'!CB19</f>
        <v>0</v>
      </c>
      <c r="CC24" s="19">
        <f>'НАЦИОНАЛЬНАЯ ЭКОНОМИКА 04'!CC19</f>
        <v>0</v>
      </c>
      <c r="CD24" s="19">
        <f>'НАЦИОНАЛЬНАЯ ЭКОНОМИКА 04'!CD19</f>
        <v>0</v>
      </c>
      <c r="CE24" s="19">
        <f>'НАЦИОНАЛЬНАЯ ЭКОНОМИКА 04'!CE19</f>
        <v>0</v>
      </c>
      <c r="CF24" s="19">
        <f>'НАЦИОНАЛЬНАЯ ЭКОНОМИКА 04'!CF19</f>
        <v>0</v>
      </c>
      <c r="CG24" s="19">
        <f>'НАЦИОНАЛЬНАЯ ЭКОНОМИКА 04'!CG19</f>
        <v>0</v>
      </c>
      <c r="CH24" s="19">
        <f>'НАЦИОНАЛЬНАЯ ЭКОНОМИКА 04'!CH19</f>
        <v>0</v>
      </c>
      <c r="CI24" s="19">
        <f>'НАЦИОНАЛЬНАЯ ЭКОНОМИКА 04'!CI19</f>
        <v>0</v>
      </c>
      <c r="CJ24" s="19">
        <f>'НАЦИОНАЛЬНАЯ ЭКОНОМИКА 04'!CJ19</f>
        <v>0</v>
      </c>
      <c r="CK24" s="19">
        <f>'НАЦИОНАЛЬНАЯ ЭКОНОМИКА 04'!CK19</f>
        <v>0</v>
      </c>
      <c r="CL24" s="19">
        <f>'НАЦИОНАЛЬНАЯ ЭКОНОМИКА 04'!CL19</f>
        <v>0</v>
      </c>
      <c r="CM24" s="19">
        <f>'НАЦИОНАЛЬНАЯ ЭКОНОМИКА 04'!CM19</f>
        <v>0</v>
      </c>
      <c r="CN24" s="19">
        <f>'НАЦИОНАЛЬНАЯ ЭКОНОМИКА 04'!CN19</f>
        <v>0</v>
      </c>
      <c r="CO24" s="19">
        <f>'НАЦИОНАЛЬНАЯ ЭКОНОМИКА 04'!CO19</f>
        <v>0</v>
      </c>
      <c r="CP24" s="19">
        <f>'НАЦИОНАЛЬНАЯ ЭКОНОМИКА 04'!CP19</f>
        <v>0</v>
      </c>
      <c r="CQ24" s="19">
        <f>'НАЦИОНАЛЬНАЯ ЭКОНОМИКА 04'!CQ19</f>
        <v>0</v>
      </c>
      <c r="CR24" s="19">
        <f>'НАЦИОНАЛЬНАЯ ЭКОНОМИКА 04'!CR19</f>
        <v>0</v>
      </c>
      <c r="CS24" s="19">
        <f>'НАЦИОНАЛЬНАЯ ЭКОНОМИКА 04'!CS19</f>
        <v>0</v>
      </c>
      <c r="CT24" s="19">
        <f>'НАЦИОНАЛЬНАЯ ЭКОНОМИКА 04'!CT19</f>
        <v>0</v>
      </c>
      <c r="CU24" s="19">
        <f>'НАЦИОНАЛЬНАЯ ЭКОНОМИКА 04'!CU19</f>
        <v>0</v>
      </c>
      <c r="CV24" s="19">
        <f>'НАЦИОНАЛЬНАЯ ЭКОНОМИКА 04'!CV19</f>
        <v>0</v>
      </c>
      <c r="CW24" s="19">
        <f>'НАЦИОНАЛЬНАЯ ЭКОНОМИКА 04'!CW19</f>
        <v>0</v>
      </c>
      <c r="CX24" s="19">
        <f>'НАЦИОНАЛЬНАЯ ЭКОНОМИКА 04'!CX19</f>
        <v>0</v>
      </c>
      <c r="CY24" s="19">
        <f>'НАЦИОНАЛЬНАЯ ЭКОНОМИКА 04'!CY19</f>
        <v>0</v>
      </c>
      <c r="CZ24" s="19">
        <f>'НАЦИОНАЛЬНАЯ ЭКОНОМИКА 04'!CZ19</f>
        <v>0</v>
      </c>
      <c r="DA24" s="19">
        <f>'НАЦИОНАЛЬНАЯ ЭКОНОМИКА 04'!DA19</f>
        <v>0</v>
      </c>
      <c r="DB24" s="19">
        <f>'НАЦИОНАЛЬНАЯ ЭКОНОМИКА 04'!DB19</f>
        <v>0</v>
      </c>
      <c r="DC24" s="19">
        <f>'НАЦИОНАЛЬНАЯ ЭКОНОМИКА 04'!DC19</f>
        <v>0</v>
      </c>
      <c r="DD24" s="19">
        <f>'НАЦИОНАЛЬНАЯ ЭКОНОМИКА 04'!DD19</f>
        <v>0</v>
      </c>
      <c r="DE24" s="19">
        <f>'НАЦИОНАЛЬНАЯ ЭКОНОМИКА 04'!DE19</f>
        <v>0</v>
      </c>
      <c r="DF24" s="19">
        <f>'НАЦИОНАЛЬНАЯ ЭКОНОМИКА 04'!DF19</f>
        <v>0</v>
      </c>
      <c r="DG24" s="19">
        <f>'НАЦИОНАЛЬНАЯ ЭКОНОМИКА 04'!DG19</f>
        <v>0</v>
      </c>
      <c r="DH24" s="19">
        <f>'НАЦИОНАЛЬНАЯ ЭКОНОМИКА 04'!DH19</f>
        <v>0</v>
      </c>
      <c r="DI24" s="19">
        <f>'НАЦИОНАЛЬНАЯ ЭКОНОМИКА 04'!DI19</f>
        <v>0</v>
      </c>
      <c r="DJ24" s="19">
        <f>'НАЦИОНАЛЬНАЯ ЭКОНОМИКА 04'!DJ19</f>
        <v>0</v>
      </c>
      <c r="DK24" s="19">
        <f>'НАЦИОНАЛЬНАЯ ЭКОНОМИКА 04'!DK19</f>
        <v>0</v>
      </c>
      <c r="DL24" s="19">
        <f>'НАЦИОНАЛЬНАЯ ЭКОНОМИКА 04'!DL19</f>
        <v>0</v>
      </c>
      <c r="DM24" s="19">
        <f>'НАЦИОНАЛЬНАЯ ЭКОНОМИКА 04'!DM19</f>
        <v>0</v>
      </c>
      <c r="DN24" s="19">
        <f>'НАЦИОНАЛЬНАЯ ЭКОНОМИКА 04'!DN19</f>
        <v>0</v>
      </c>
      <c r="DO24" s="19">
        <f>'НАЦИОНАЛЬНАЯ ЭКОНОМИКА 04'!DO19</f>
        <v>0</v>
      </c>
      <c r="DP24" s="19">
        <f>'НАЦИОНАЛЬНАЯ ЭКОНОМИКА 04'!DP19</f>
        <v>0</v>
      </c>
      <c r="DQ24" s="19">
        <f>'НАЦИОНАЛЬНАЯ ЭКОНОМИКА 04'!DQ19</f>
        <v>0</v>
      </c>
      <c r="DR24" s="19">
        <f>'НАЦИОНАЛЬНАЯ ЭКОНОМИКА 04'!DR19</f>
        <v>0</v>
      </c>
      <c r="DS24" s="19">
        <f>'НАЦИОНАЛЬНАЯ ЭКОНОМИКА 04'!DS19</f>
        <v>0</v>
      </c>
      <c r="DT24" s="19">
        <f>'НАЦИОНАЛЬНАЯ ЭКОНОМИКА 04'!DT19</f>
        <v>0</v>
      </c>
      <c r="DU24" s="19">
        <f>'НАЦИОНАЛЬНАЯ ЭКОНОМИКА 04'!DU19</f>
        <v>0</v>
      </c>
      <c r="DV24" s="19">
        <f>'НАЦИОНАЛЬНАЯ ЭКОНОМИКА 04'!DV19</f>
        <v>0</v>
      </c>
      <c r="DW24" s="19">
        <f>'НАЦИОНАЛЬНАЯ ЭКОНОМИКА 04'!DW19</f>
        <v>0</v>
      </c>
      <c r="DX24" s="19">
        <f>'НАЦИОНАЛЬНАЯ ЭКОНОМИКА 04'!DX19</f>
        <v>0</v>
      </c>
      <c r="DY24" s="19">
        <f>'НАЦИОНАЛЬНАЯ ЭКОНОМИКА 04'!DY19</f>
        <v>0</v>
      </c>
      <c r="DZ24" s="19">
        <f>'НАЦИОНАЛЬНАЯ ЭКОНОМИКА 04'!DZ19</f>
        <v>0</v>
      </c>
      <c r="EA24" s="19">
        <f>'НАЦИОНАЛЬНАЯ ЭКОНОМИКА 04'!EA19</f>
        <v>0</v>
      </c>
      <c r="EB24" s="19">
        <f>'НАЦИОНАЛЬНАЯ ЭКОНОМИКА 04'!EB19</f>
        <v>0</v>
      </c>
      <c r="EC24" s="19">
        <f>'НАЦИОНАЛЬНАЯ ЭКОНОМИКА 04'!EC19</f>
        <v>0</v>
      </c>
      <c r="ED24" s="19">
        <f>'НАЦИОНАЛЬНАЯ ЭКОНОМИКА 04'!ED19</f>
        <v>0</v>
      </c>
      <c r="EE24" s="19">
        <f>'НАЦИОНАЛЬНАЯ ЭКОНОМИКА 04'!EE19</f>
        <v>0</v>
      </c>
      <c r="EF24" s="19">
        <f>'НАЦИОНАЛЬНАЯ ЭКОНОМИКА 04'!EF19</f>
        <v>0</v>
      </c>
      <c r="EG24" s="19">
        <f>'НАЦИОНАЛЬНАЯ ЭКОНОМИКА 04'!EG19</f>
        <v>0</v>
      </c>
      <c r="EH24" s="19">
        <f>'НАЦИОНАЛЬНАЯ ЭКОНОМИКА 04'!EH19</f>
        <v>0</v>
      </c>
      <c r="EI24" s="19">
        <f>'НАЦИОНАЛЬНАЯ ЭКОНОМИКА 04'!EI19</f>
        <v>0</v>
      </c>
      <c r="EJ24" s="19">
        <f>'НАЦИОНАЛЬНАЯ ЭКОНОМИКА 04'!EJ19</f>
        <v>0</v>
      </c>
      <c r="EK24" s="19">
        <f>'НАЦИОНАЛЬНАЯ ЭКОНОМИКА 04'!EK19</f>
        <v>0</v>
      </c>
      <c r="EL24" s="19">
        <f>'НАЦИОНАЛЬНАЯ ЭКОНОМИКА 04'!EL19</f>
        <v>0</v>
      </c>
      <c r="EM24" s="19">
        <f>'НАЦИОНАЛЬНАЯ ЭКОНОМИКА 04'!EM19</f>
        <v>0</v>
      </c>
      <c r="EN24" s="19">
        <f>'НАЦИОНАЛЬНАЯ ЭКОНОМИКА 04'!EN19</f>
        <v>0</v>
      </c>
      <c r="EO24" s="19">
        <f>'НАЦИОНАЛЬНАЯ ЭКОНОМИКА 04'!EO19</f>
        <v>0</v>
      </c>
      <c r="EP24" s="19">
        <f>'НАЦИОНАЛЬНАЯ ЭКОНОМИКА 04'!EP19</f>
        <v>0</v>
      </c>
      <c r="EQ24" s="19">
        <f>'НАЦИОНАЛЬНАЯ ЭКОНОМИКА 04'!EQ19</f>
        <v>0</v>
      </c>
      <c r="ER24" s="19">
        <f>'НАЦИОНАЛЬНАЯ ЭКОНОМИКА 04'!ER19</f>
        <v>0</v>
      </c>
      <c r="ES24" s="19">
        <f>'НАЦИОНАЛЬНАЯ ЭКОНОМИКА 04'!ES19</f>
        <v>0</v>
      </c>
      <c r="ET24" s="19">
        <f>'НАЦИОНАЛЬНАЯ ЭКОНОМИКА 04'!ET19</f>
        <v>0</v>
      </c>
      <c r="EU24" s="19">
        <f>'НАЦИОНАЛЬНАЯ ЭКОНОМИКА 04'!EU19</f>
        <v>0</v>
      </c>
      <c r="EV24" s="19">
        <f>'НАЦИОНАЛЬНАЯ ЭКОНОМИКА 04'!EV19</f>
        <v>0</v>
      </c>
      <c r="EW24" s="19">
        <f>'НАЦИОНАЛЬНАЯ ЭКОНОМИКА 04'!EW19</f>
        <v>0</v>
      </c>
      <c r="EX24" s="19">
        <f>'НАЦИОНАЛЬНАЯ ЭКОНОМИКА 04'!EX19</f>
        <v>0</v>
      </c>
      <c r="EY24" s="19">
        <f>'НАЦИОНАЛЬНАЯ ЭКОНОМИКА 04'!EY19</f>
        <v>0</v>
      </c>
      <c r="EZ24" s="19">
        <f>'НАЦИОНАЛЬНАЯ ЭКОНОМИКА 04'!EZ19</f>
        <v>0</v>
      </c>
      <c r="FA24" s="19">
        <f>'НАЦИОНАЛЬНАЯ ЭКОНОМИКА 04'!FA19</f>
        <v>0</v>
      </c>
      <c r="FB24" s="19">
        <f>'НАЦИОНАЛЬНАЯ ЭКОНОМИКА 04'!FB19</f>
        <v>0</v>
      </c>
      <c r="FC24" s="19">
        <f>'НАЦИОНАЛЬНАЯ ЭКОНОМИКА 04'!FC19</f>
        <v>0</v>
      </c>
      <c r="FD24" s="19">
        <f>'НАЦИОНАЛЬНАЯ ЭКОНОМИКА 04'!FD19</f>
        <v>0</v>
      </c>
      <c r="FE24" s="19">
        <f>'НАЦИОНАЛЬНАЯ ЭКОНОМИКА 04'!FE19</f>
        <v>0</v>
      </c>
      <c r="FF24" s="19">
        <f>'НАЦИОНАЛЬНАЯ ЭКОНОМИКА 04'!FF19</f>
        <v>0</v>
      </c>
      <c r="FG24" s="19">
        <f>'НАЦИОНАЛЬНАЯ ЭКОНОМИКА 04'!FG19</f>
        <v>0</v>
      </c>
      <c r="FH24" s="19">
        <f>'НАЦИОНАЛЬНАЯ ЭКОНОМИКА 04'!FH19</f>
        <v>0</v>
      </c>
      <c r="FI24" s="19">
        <f>'НАЦИОНАЛЬНАЯ ЭКОНОМИКА 04'!FI19</f>
        <v>0</v>
      </c>
      <c r="FJ24" s="19">
        <f>'НАЦИОНАЛЬНАЯ ЭКОНОМИКА 04'!FJ19</f>
        <v>0</v>
      </c>
      <c r="FK24" s="19">
        <f>'НАЦИОНАЛЬНАЯ ЭКОНОМИКА 04'!FK19</f>
        <v>0</v>
      </c>
      <c r="FL24" s="19">
        <f>'НАЦИОНАЛЬНАЯ ЭКОНОМИКА 04'!FL19</f>
        <v>0</v>
      </c>
      <c r="FM24" s="19">
        <f>'НАЦИОНАЛЬНАЯ ЭКОНОМИКА 04'!FM19</f>
        <v>0</v>
      </c>
      <c r="FN24" s="19">
        <f>'НАЦИОНАЛЬНАЯ ЭКОНОМИКА 04'!FN19</f>
        <v>0</v>
      </c>
      <c r="FO24" s="19">
        <f>'НАЦИОНАЛЬНАЯ ЭКОНОМИКА 04'!FO19</f>
        <v>0</v>
      </c>
      <c r="FP24" s="19">
        <f>'НАЦИОНАЛЬНАЯ ЭКОНОМИКА 04'!FP19</f>
        <v>0</v>
      </c>
      <c r="FQ24" s="19">
        <f>'НАЦИОНАЛЬНАЯ ЭКОНОМИКА 04'!FQ19</f>
        <v>0</v>
      </c>
      <c r="FR24" s="19">
        <f>'НАЦИОНАЛЬНАЯ ЭКОНОМИКА 04'!FR19</f>
        <v>0</v>
      </c>
      <c r="FS24" s="19">
        <f>'НАЦИОНАЛЬНАЯ ЭКОНОМИКА 04'!FS19</f>
        <v>0</v>
      </c>
      <c r="FT24" s="19">
        <f>'НАЦИОНАЛЬНАЯ ЭКОНОМИКА 04'!FT19</f>
        <v>0</v>
      </c>
      <c r="FU24" s="19">
        <f>'НАЦИОНАЛЬНАЯ ЭКОНОМИКА 04'!FU19</f>
        <v>0</v>
      </c>
      <c r="FV24" s="19">
        <f>'НАЦИОНАЛЬНАЯ ЭКОНОМИКА 04'!FV19</f>
        <v>0</v>
      </c>
      <c r="FW24" s="19">
        <f>'НАЦИОНАЛЬНАЯ ЭКОНОМИКА 04'!FW19</f>
        <v>0</v>
      </c>
      <c r="FX24" s="19">
        <f>'НАЦИОНАЛЬНАЯ ЭКОНОМИКА 04'!FX19</f>
        <v>0</v>
      </c>
      <c r="FY24" s="19">
        <f>'НАЦИОНАЛЬНАЯ ЭКОНОМИКА 04'!FY19</f>
        <v>0</v>
      </c>
      <c r="FZ24" s="19">
        <f>'НАЦИОНАЛЬНАЯ ЭКОНОМИКА 04'!FZ19</f>
        <v>0</v>
      </c>
      <c r="GA24" s="19">
        <f>'НАЦИОНАЛЬНАЯ ЭКОНОМИКА 04'!GA19</f>
        <v>0</v>
      </c>
      <c r="GB24" s="19">
        <f>'НАЦИОНАЛЬНАЯ ЭКОНОМИКА 04'!GB19</f>
        <v>10</v>
      </c>
    </row>
    <row r="25" spans="1:184" ht="31.5">
      <c r="A25" s="88" t="s">
        <v>195</v>
      </c>
      <c r="B25" s="88" t="s">
        <v>238</v>
      </c>
      <c r="C25" s="92" t="s">
        <v>260</v>
      </c>
      <c r="D25" s="90">
        <f>SUM(D26:D29)</f>
        <v>0</v>
      </c>
      <c r="E25" s="90">
        <f t="shared" ref="E25:BP25" si="91">SUM(E26:E29)</f>
        <v>0</v>
      </c>
      <c r="F25" s="90">
        <f t="shared" si="91"/>
        <v>0</v>
      </c>
      <c r="G25" s="90">
        <f t="shared" si="91"/>
        <v>0</v>
      </c>
      <c r="H25" s="90">
        <f t="shared" si="91"/>
        <v>0</v>
      </c>
      <c r="I25" s="90">
        <f t="shared" si="91"/>
        <v>0</v>
      </c>
      <c r="J25" s="90">
        <f t="shared" si="91"/>
        <v>1153.9000000000001</v>
      </c>
      <c r="K25" s="90">
        <f t="shared" si="91"/>
        <v>0</v>
      </c>
      <c r="L25" s="90">
        <f t="shared" si="91"/>
        <v>0</v>
      </c>
      <c r="M25" s="90">
        <f t="shared" si="91"/>
        <v>0</v>
      </c>
      <c r="N25" s="90">
        <f t="shared" si="91"/>
        <v>0</v>
      </c>
      <c r="O25" s="90">
        <f t="shared" si="91"/>
        <v>0</v>
      </c>
      <c r="P25" s="90">
        <f t="shared" si="91"/>
        <v>0</v>
      </c>
      <c r="Q25" s="90">
        <f t="shared" si="91"/>
        <v>0</v>
      </c>
      <c r="R25" s="90">
        <f t="shared" si="91"/>
        <v>0</v>
      </c>
      <c r="S25" s="90">
        <f t="shared" si="91"/>
        <v>475</v>
      </c>
      <c r="T25" s="90">
        <f t="shared" si="91"/>
        <v>0</v>
      </c>
      <c r="U25" s="90">
        <f t="shared" si="91"/>
        <v>0</v>
      </c>
      <c r="V25" s="90">
        <f t="shared" si="91"/>
        <v>440</v>
      </c>
      <c r="W25" s="90">
        <f t="shared" si="91"/>
        <v>0</v>
      </c>
      <c r="X25" s="90">
        <f t="shared" si="91"/>
        <v>0</v>
      </c>
      <c r="Y25" s="90">
        <f t="shared" si="91"/>
        <v>35</v>
      </c>
      <c r="Z25" s="90">
        <f t="shared" si="91"/>
        <v>0</v>
      </c>
      <c r="AA25" s="90">
        <f t="shared" si="91"/>
        <v>0</v>
      </c>
      <c r="AB25" s="90">
        <f t="shared" si="91"/>
        <v>0</v>
      </c>
      <c r="AC25" s="90">
        <f t="shared" si="91"/>
        <v>0</v>
      </c>
      <c r="AD25" s="90">
        <f t="shared" si="91"/>
        <v>0</v>
      </c>
      <c r="AE25" s="90">
        <f t="shared" si="91"/>
        <v>0</v>
      </c>
      <c r="AF25" s="90">
        <f t="shared" si="91"/>
        <v>0</v>
      </c>
      <c r="AG25" s="90">
        <f t="shared" si="91"/>
        <v>0</v>
      </c>
      <c r="AH25" s="90">
        <f t="shared" si="91"/>
        <v>0</v>
      </c>
      <c r="AI25" s="90">
        <f t="shared" si="91"/>
        <v>0</v>
      </c>
      <c r="AJ25" s="90">
        <f t="shared" si="91"/>
        <v>0</v>
      </c>
      <c r="AK25" s="90">
        <f t="shared" si="91"/>
        <v>0</v>
      </c>
      <c r="AL25" s="90">
        <f t="shared" si="91"/>
        <v>0</v>
      </c>
      <c r="AM25" s="90">
        <f t="shared" si="91"/>
        <v>0</v>
      </c>
      <c r="AN25" s="90">
        <f t="shared" si="91"/>
        <v>0</v>
      </c>
      <c r="AO25" s="90">
        <f t="shared" si="91"/>
        <v>0</v>
      </c>
      <c r="AP25" s="90">
        <f t="shared" si="91"/>
        <v>0</v>
      </c>
      <c r="AQ25" s="90">
        <f t="shared" si="91"/>
        <v>0</v>
      </c>
      <c r="AR25" s="90">
        <f t="shared" si="91"/>
        <v>0</v>
      </c>
      <c r="AS25" s="90">
        <f t="shared" si="91"/>
        <v>0</v>
      </c>
      <c r="AT25" s="90">
        <f t="shared" si="91"/>
        <v>0</v>
      </c>
      <c r="AU25" s="90">
        <f t="shared" si="91"/>
        <v>0</v>
      </c>
      <c r="AV25" s="90">
        <f t="shared" si="91"/>
        <v>0</v>
      </c>
      <c r="AW25" s="90">
        <f t="shared" si="91"/>
        <v>0</v>
      </c>
      <c r="AX25" s="90">
        <f t="shared" si="91"/>
        <v>677.9</v>
      </c>
      <c r="AY25" s="90">
        <f t="shared" si="91"/>
        <v>0</v>
      </c>
      <c r="AZ25" s="90">
        <f t="shared" si="91"/>
        <v>0</v>
      </c>
      <c r="BA25" s="90">
        <f t="shared" si="91"/>
        <v>0</v>
      </c>
      <c r="BB25" s="90">
        <f t="shared" si="91"/>
        <v>0</v>
      </c>
      <c r="BC25" s="90">
        <f t="shared" si="91"/>
        <v>0</v>
      </c>
      <c r="BD25" s="90">
        <f t="shared" si="91"/>
        <v>0</v>
      </c>
      <c r="BE25" s="90">
        <f t="shared" si="91"/>
        <v>0</v>
      </c>
      <c r="BF25" s="90">
        <f t="shared" si="91"/>
        <v>0</v>
      </c>
      <c r="BG25" s="90">
        <f t="shared" si="91"/>
        <v>0</v>
      </c>
      <c r="BH25" s="90">
        <f t="shared" si="91"/>
        <v>0</v>
      </c>
      <c r="BI25" s="90">
        <f t="shared" si="91"/>
        <v>0</v>
      </c>
      <c r="BJ25" s="90">
        <f t="shared" si="91"/>
        <v>0</v>
      </c>
      <c r="BK25" s="90">
        <f t="shared" si="91"/>
        <v>0</v>
      </c>
      <c r="BL25" s="90">
        <f t="shared" si="91"/>
        <v>0</v>
      </c>
      <c r="BM25" s="90">
        <f t="shared" si="91"/>
        <v>0</v>
      </c>
      <c r="BN25" s="90">
        <f t="shared" si="91"/>
        <v>0</v>
      </c>
      <c r="BO25" s="90">
        <f t="shared" si="91"/>
        <v>0</v>
      </c>
      <c r="BP25" s="90">
        <f t="shared" si="91"/>
        <v>0</v>
      </c>
      <c r="BQ25" s="90">
        <f t="shared" ref="BQ25:EB25" si="92">SUM(BQ26:BQ29)</f>
        <v>0</v>
      </c>
      <c r="BR25" s="90">
        <f t="shared" si="92"/>
        <v>0</v>
      </c>
      <c r="BS25" s="90">
        <f t="shared" si="92"/>
        <v>0</v>
      </c>
      <c r="BT25" s="90">
        <f t="shared" si="92"/>
        <v>0</v>
      </c>
      <c r="BU25" s="90">
        <f t="shared" si="92"/>
        <v>0</v>
      </c>
      <c r="BV25" s="90">
        <f t="shared" si="92"/>
        <v>677.9</v>
      </c>
      <c r="BW25" s="90">
        <f t="shared" si="92"/>
        <v>0</v>
      </c>
      <c r="BX25" s="90">
        <f t="shared" si="92"/>
        <v>0</v>
      </c>
      <c r="BY25" s="90">
        <f t="shared" si="92"/>
        <v>0</v>
      </c>
      <c r="BZ25" s="90">
        <f t="shared" si="92"/>
        <v>1</v>
      </c>
      <c r="CA25" s="90">
        <f t="shared" si="92"/>
        <v>0</v>
      </c>
      <c r="CB25" s="90">
        <f t="shared" si="92"/>
        <v>0</v>
      </c>
      <c r="CC25" s="90">
        <f t="shared" si="92"/>
        <v>0</v>
      </c>
      <c r="CD25" s="90">
        <f t="shared" si="92"/>
        <v>0</v>
      </c>
      <c r="CE25" s="90">
        <f t="shared" si="92"/>
        <v>0</v>
      </c>
      <c r="CF25" s="90">
        <f t="shared" si="92"/>
        <v>0</v>
      </c>
      <c r="CG25" s="90">
        <f t="shared" si="92"/>
        <v>0</v>
      </c>
      <c r="CH25" s="90">
        <f t="shared" si="92"/>
        <v>0</v>
      </c>
      <c r="CI25" s="90">
        <f t="shared" si="92"/>
        <v>0</v>
      </c>
      <c r="CJ25" s="90">
        <f t="shared" si="92"/>
        <v>0</v>
      </c>
      <c r="CK25" s="90">
        <f t="shared" si="92"/>
        <v>0</v>
      </c>
      <c r="CL25" s="90">
        <f t="shared" si="92"/>
        <v>0</v>
      </c>
      <c r="CM25" s="90">
        <f t="shared" si="92"/>
        <v>0</v>
      </c>
      <c r="CN25" s="90">
        <f t="shared" si="92"/>
        <v>0</v>
      </c>
      <c r="CO25" s="90">
        <f t="shared" si="92"/>
        <v>0</v>
      </c>
      <c r="CP25" s="90">
        <f t="shared" si="92"/>
        <v>0</v>
      </c>
      <c r="CQ25" s="90">
        <f t="shared" si="92"/>
        <v>0</v>
      </c>
      <c r="CR25" s="90">
        <f t="shared" si="92"/>
        <v>0</v>
      </c>
      <c r="CS25" s="90">
        <f t="shared" si="92"/>
        <v>0</v>
      </c>
      <c r="CT25" s="90">
        <f t="shared" si="92"/>
        <v>0</v>
      </c>
      <c r="CU25" s="90">
        <f t="shared" si="92"/>
        <v>0</v>
      </c>
      <c r="CV25" s="90">
        <f t="shared" si="92"/>
        <v>0</v>
      </c>
      <c r="CW25" s="90">
        <f t="shared" si="92"/>
        <v>0</v>
      </c>
      <c r="CX25" s="90">
        <f t="shared" si="92"/>
        <v>0</v>
      </c>
      <c r="CY25" s="90">
        <f t="shared" si="92"/>
        <v>0</v>
      </c>
      <c r="CZ25" s="90">
        <f t="shared" si="92"/>
        <v>0</v>
      </c>
      <c r="DA25" s="90">
        <f t="shared" si="92"/>
        <v>0</v>
      </c>
      <c r="DB25" s="90">
        <f t="shared" si="92"/>
        <v>0</v>
      </c>
      <c r="DC25" s="90">
        <f t="shared" si="92"/>
        <v>0</v>
      </c>
      <c r="DD25" s="90">
        <f t="shared" si="92"/>
        <v>0</v>
      </c>
      <c r="DE25" s="90">
        <f t="shared" si="92"/>
        <v>0</v>
      </c>
      <c r="DF25" s="90">
        <f t="shared" si="92"/>
        <v>0</v>
      </c>
      <c r="DG25" s="90">
        <f t="shared" si="92"/>
        <v>0</v>
      </c>
      <c r="DH25" s="90">
        <f t="shared" si="92"/>
        <v>0</v>
      </c>
      <c r="DI25" s="90">
        <f t="shared" si="92"/>
        <v>0</v>
      </c>
      <c r="DJ25" s="90">
        <f t="shared" si="92"/>
        <v>0</v>
      </c>
      <c r="DK25" s="90">
        <f t="shared" si="92"/>
        <v>0</v>
      </c>
      <c r="DL25" s="90">
        <f t="shared" si="92"/>
        <v>0</v>
      </c>
      <c r="DM25" s="90">
        <f t="shared" si="92"/>
        <v>0</v>
      </c>
      <c r="DN25" s="90">
        <f t="shared" si="92"/>
        <v>0</v>
      </c>
      <c r="DO25" s="90">
        <f t="shared" si="92"/>
        <v>0</v>
      </c>
      <c r="DP25" s="90">
        <f t="shared" si="92"/>
        <v>0</v>
      </c>
      <c r="DQ25" s="90">
        <f t="shared" si="92"/>
        <v>0</v>
      </c>
      <c r="DR25" s="90">
        <f t="shared" si="92"/>
        <v>0</v>
      </c>
      <c r="DS25" s="90">
        <f t="shared" si="92"/>
        <v>0</v>
      </c>
      <c r="DT25" s="90">
        <f t="shared" si="92"/>
        <v>0</v>
      </c>
      <c r="DU25" s="90">
        <f t="shared" si="92"/>
        <v>0</v>
      </c>
      <c r="DV25" s="90">
        <f t="shared" si="92"/>
        <v>1435</v>
      </c>
      <c r="DW25" s="90">
        <f t="shared" si="92"/>
        <v>1375</v>
      </c>
      <c r="DX25" s="90">
        <f t="shared" si="92"/>
        <v>0</v>
      </c>
      <c r="DY25" s="90">
        <f t="shared" si="92"/>
        <v>0</v>
      </c>
      <c r="DZ25" s="90">
        <f t="shared" si="92"/>
        <v>0</v>
      </c>
      <c r="EA25" s="90">
        <f t="shared" si="92"/>
        <v>0</v>
      </c>
      <c r="EB25" s="90">
        <f t="shared" si="92"/>
        <v>0</v>
      </c>
      <c r="EC25" s="90">
        <f t="shared" ref="EC25:FH25" si="93">SUM(EC26:EC29)</f>
        <v>0</v>
      </c>
      <c r="ED25" s="90">
        <f t="shared" si="93"/>
        <v>0</v>
      </c>
      <c r="EE25" s="90">
        <f t="shared" si="93"/>
        <v>0</v>
      </c>
      <c r="EF25" s="90">
        <f t="shared" si="93"/>
        <v>0</v>
      </c>
      <c r="EG25" s="90">
        <f t="shared" si="93"/>
        <v>0</v>
      </c>
      <c r="EH25" s="90">
        <f t="shared" si="93"/>
        <v>0</v>
      </c>
      <c r="EI25" s="90">
        <f t="shared" si="93"/>
        <v>0</v>
      </c>
      <c r="EJ25" s="90">
        <f t="shared" si="93"/>
        <v>0</v>
      </c>
      <c r="EK25" s="90">
        <f t="shared" si="93"/>
        <v>0</v>
      </c>
      <c r="EL25" s="90">
        <f t="shared" si="93"/>
        <v>0</v>
      </c>
      <c r="EM25" s="90">
        <f t="shared" si="93"/>
        <v>0</v>
      </c>
      <c r="EN25" s="90">
        <f t="shared" si="93"/>
        <v>1375</v>
      </c>
      <c r="EO25" s="90">
        <f t="shared" si="93"/>
        <v>60</v>
      </c>
      <c r="EP25" s="90">
        <f t="shared" si="93"/>
        <v>0</v>
      </c>
      <c r="EQ25" s="90">
        <f t="shared" si="93"/>
        <v>0</v>
      </c>
      <c r="ER25" s="90">
        <f t="shared" si="93"/>
        <v>0</v>
      </c>
      <c r="ES25" s="90">
        <f t="shared" si="93"/>
        <v>0</v>
      </c>
      <c r="ET25" s="90">
        <f t="shared" si="93"/>
        <v>0</v>
      </c>
      <c r="EU25" s="90">
        <f t="shared" si="93"/>
        <v>0</v>
      </c>
      <c r="EV25" s="90">
        <f t="shared" si="93"/>
        <v>0</v>
      </c>
      <c r="EW25" s="90">
        <f t="shared" si="93"/>
        <v>0</v>
      </c>
      <c r="EX25" s="90">
        <f t="shared" si="93"/>
        <v>0</v>
      </c>
      <c r="EY25" s="90">
        <f t="shared" si="93"/>
        <v>0</v>
      </c>
      <c r="EZ25" s="90">
        <f t="shared" si="93"/>
        <v>0</v>
      </c>
      <c r="FA25" s="90">
        <f t="shared" si="93"/>
        <v>0</v>
      </c>
      <c r="FB25" s="90">
        <f t="shared" si="93"/>
        <v>0</v>
      </c>
      <c r="FC25" s="90">
        <f t="shared" si="93"/>
        <v>0</v>
      </c>
      <c r="FD25" s="90">
        <f t="shared" si="93"/>
        <v>50</v>
      </c>
      <c r="FE25" s="90">
        <f t="shared" si="93"/>
        <v>0</v>
      </c>
      <c r="FF25" s="90">
        <f t="shared" si="93"/>
        <v>0</v>
      </c>
      <c r="FG25" s="90">
        <f t="shared" si="93"/>
        <v>10</v>
      </c>
      <c r="FH25" s="90">
        <f t="shared" si="93"/>
        <v>0</v>
      </c>
      <c r="FI25" s="90">
        <f t="shared" ref="FI25" si="94">SUM(FI26:FI29)</f>
        <v>0</v>
      </c>
      <c r="FJ25" s="90">
        <f t="shared" ref="FJ25" si="95">SUM(FJ26:FJ29)</f>
        <v>0</v>
      </c>
      <c r="FK25" s="90">
        <f t="shared" ref="FK25" si="96">SUM(FK26:FK29)</f>
        <v>0</v>
      </c>
      <c r="FL25" s="90">
        <f t="shared" ref="FL25" si="97">SUM(FL26:FL29)</f>
        <v>0</v>
      </c>
      <c r="FM25" s="90">
        <f t="shared" ref="FM25" si="98">SUM(FM26:FM29)</f>
        <v>0</v>
      </c>
      <c r="FN25" s="90">
        <f t="shared" ref="FN25" si="99">SUM(FN26:FN29)</f>
        <v>0</v>
      </c>
      <c r="FO25" s="90">
        <f t="shared" ref="FO25" si="100">SUM(FO26:FO29)</f>
        <v>0</v>
      </c>
      <c r="FP25" s="90">
        <f t="shared" ref="FP25" si="101">SUM(FP26:FP29)</f>
        <v>0</v>
      </c>
      <c r="FQ25" s="90">
        <f t="shared" ref="FQ25" si="102">SUM(FQ26:FQ29)</f>
        <v>0</v>
      </c>
      <c r="FR25" s="90">
        <f t="shared" ref="FR25" si="103">SUM(FR26:FR29)</f>
        <v>0</v>
      </c>
      <c r="FS25" s="90">
        <f t="shared" ref="FS25" si="104">SUM(FS26:FS29)</f>
        <v>0</v>
      </c>
      <c r="FT25" s="90">
        <f t="shared" ref="FT25" si="105">SUM(FT26:FT29)</f>
        <v>0</v>
      </c>
      <c r="FU25" s="90">
        <f t="shared" ref="FU25" si="106">SUM(FU26:FU29)</f>
        <v>0</v>
      </c>
      <c r="FV25" s="90">
        <f t="shared" ref="FV25" si="107">SUM(FV26:FV29)</f>
        <v>10</v>
      </c>
      <c r="FW25" s="90">
        <f t="shared" ref="FW25" si="108">SUM(FW26:FW29)</f>
        <v>0</v>
      </c>
      <c r="FX25" s="90">
        <f t="shared" ref="FX25" si="109">SUM(FX26:FX29)</f>
        <v>0</v>
      </c>
      <c r="FY25" s="90">
        <f t="shared" ref="FY25" si="110">SUM(FY26:FY29)</f>
        <v>0</v>
      </c>
      <c r="FZ25" s="90">
        <f t="shared" ref="FZ25" si="111">SUM(FZ26:FZ29)</f>
        <v>0</v>
      </c>
      <c r="GA25" s="90">
        <f t="shared" ref="GA25" si="112">SUM(GA26:GA29)</f>
        <v>0</v>
      </c>
      <c r="GB25" s="90">
        <f t="shared" ref="GB25" si="113">SUM(GB26:GB29)</f>
        <v>2588.9</v>
      </c>
    </row>
    <row r="26" spans="1:184" ht="15.75">
      <c r="A26" s="50" t="s">
        <v>195</v>
      </c>
      <c r="B26" s="50" t="s">
        <v>180</v>
      </c>
      <c r="C26" s="51" t="s">
        <v>261</v>
      </c>
      <c r="D26" s="19">
        <f>'ЖКХ 05'!D8</f>
        <v>0</v>
      </c>
      <c r="E26" s="19">
        <f>'ЖКХ 05'!E8</f>
        <v>0</v>
      </c>
      <c r="F26" s="19">
        <f>'ЖКХ 05'!F8</f>
        <v>0</v>
      </c>
      <c r="G26" s="19">
        <f>'ЖКХ 05'!G8</f>
        <v>0</v>
      </c>
      <c r="H26" s="19">
        <f>'ЖКХ 05'!H8</f>
        <v>0</v>
      </c>
      <c r="I26" s="19">
        <f>'ЖКХ 05'!I8</f>
        <v>0</v>
      </c>
      <c r="J26" s="19">
        <f>'ЖКХ 05'!J8</f>
        <v>0</v>
      </c>
      <c r="K26" s="19">
        <f>'ЖКХ 05'!K8</f>
        <v>0</v>
      </c>
      <c r="L26" s="19">
        <f>'ЖКХ 05'!L8</f>
        <v>0</v>
      </c>
      <c r="M26" s="19">
        <f>'ЖКХ 05'!M8</f>
        <v>0</v>
      </c>
      <c r="N26" s="19">
        <f>'ЖКХ 05'!N8</f>
        <v>0</v>
      </c>
      <c r="O26" s="19">
        <f>'ЖКХ 05'!O8</f>
        <v>0</v>
      </c>
      <c r="P26" s="19">
        <f>'ЖКХ 05'!P8</f>
        <v>0</v>
      </c>
      <c r="Q26" s="19">
        <f>'ЖКХ 05'!Q8</f>
        <v>0</v>
      </c>
      <c r="R26" s="19">
        <f>'ЖКХ 05'!R8</f>
        <v>0</v>
      </c>
      <c r="S26" s="19">
        <f>'ЖКХ 05'!S8</f>
        <v>0</v>
      </c>
      <c r="T26" s="19">
        <f>'ЖКХ 05'!T8</f>
        <v>0</v>
      </c>
      <c r="U26" s="19">
        <f>'ЖКХ 05'!U8</f>
        <v>0</v>
      </c>
      <c r="V26" s="19">
        <f>'ЖКХ 05'!V8</f>
        <v>0</v>
      </c>
      <c r="W26" s="19">
        <f>'ЖКХ 05'!W8</f>
        <v>0</v>
      </c>
      <c r="X26" s="19">
        <f>'ЖКХ 05'!X8</f>
        <v>0</v>
      </c>
      <c r="Y26" s="19">
        <f>'ЖКХ 05'!Y8</f>
        <v>0</v>
      </c>
      <c r="Z26" s="19">
        <f>'ЖКХ 05'!Z8</f>
        <v>0</v>
      </c>
      <c r="AA26" s="19">
        <f>'ЖКХ 05'!AA8</f>
        <v>0</v>
      </c>
      <c r="AB26" s="19">
        <f>'ЖКХ 05'!AB8</f>
        <v>0</v>
      </c>
      <c r="AC26" s="19">
        <f>'ЖКХ 05'!AC8</f>
        <v>0</v>
      </c>
      <c r="AD26" s="19">
        <f>'ЖКХ 05'!AD8</f>
        <v>0</v>
      </c>
      <c r="AE26" s="19">
        <f>'ЖКХ 05'!AE8</f>
        <v>0</v>
      </c>
      <c r="AF26" s="19">
        <f>'ЖКХ 05'!AF8</f>
        <v>0</v>
      </c>
      <c r="AG26" s="19">
        <f>'ЖКХ 05'!AG8</f>
        <v>0</v>
      </c>
      <c r="AH26" s="19">
        <f>'ЖКХ 05'!AH8</f>
        <v>0</v>
      </c>
      <c r="AI26" s="19">
        <f>'ЖКХ 05'!AI8</f>
        <v>0</v>
      </c>
      <c r="AJ26" s="19">
        <f>'ЖКХ 05'!AJ8</f>
        <v>0</v>
      </c>
      <c r="AK26" s="19">
        <f>'ЖКХ 05'!AK8</f>
        <v>0</v>
      </c>
      <c r="AL26" s="19">
        <f>'ЖКХ 05'!AL8</f>
        <v>0</v>
      </c>
      <c r="AM26" s="19">
        <f>'ЖКХ 05'!AM8</f>
        <v>0</v>
      </c>
      <c r="AN26" s="19">
        <f>'ЖКХ 05'!AN8</f>
        <v>0</v>
      </c>
      <c r="AO26" s="19">
        <f>'ЖКХ 05'!AO8</f>
        <v>0</v>
      </c>
      <c r="AP26" s="19">
        <f>'ЖКХ 05'!AP8</f>
        <v>0</v>
      </c>
      <c r="AQ26" s="19">
        <f>'ЖКХ 05'!AQ8</f>
        <v>0</v>
      </c>
      <c r="AR26" s="19">
        <f>'ЖКХ 05'!AR8</f>
        <v>0</v>
      </c>
      <c r="AS26" s="19">
        <f>'ЖКХ 05'!AS8</f>
        <v>0</v>
      </c>
      <c r="AT26" s="19">
        <f>'ЖКХ 05'!AT8</f>
        <v>0</v>
      </c>
      <c r="AU26" s="19">
        <f>'ЖКХ 05'!AU8</f>
        <v>0</v>
      </c>
      <c r="AV26" s="19">
        <f>'ЖКХ 05'!AV8</f>
        <v>0</v>
      </c>
      <c r="AW26" s="19">
        <f>'ЖКХ 05'!AW8</f>
        <v>0</v>
      </c>
      <c r="AX26" s="19">
        <f>'ЖКХ 05'!AX8</f>
        <v>0</v>
      </c>
      <c r="AY26" s="19">
        <f>'ЖКХ 05'!AY8</f>
        <v>0</v>
      </c>
      <c r="AZ26" s="19">
        <f>'ЖКХ 05'!AZ8</f>
        <v>0</v>
      </c>
      <c r="BA26" s="19">
        <f>'ЖКХ 05'!BA8</f>
        <v>0</v>
      </c>
      <c r="BB26" s="19">
        <f>'ЖКХ 05'!BB8</f>
        <v>0</v>
      </c>
      <c r="BC26" s="19">
        <f>'ЖКХ 05'!BC8</f>
        <v>0</v>
      </c>
      <c r="BD26" s="19">
        <f>'ЖКХ 05'!BD8</f>
        <v>0</v>
      </c>
      <c r="BE26" s="19">
        <f>'ЖКХ 05'!BE8</f>
        <v>0</v>
      </c>
      <c r="BF26" s="19">
        <f>'ЖКХ 05'!BF8</f>
        <v>0</v>
      </c>
      <c r="BG26" s="19">
        <f>'ЖКХ 05'!BG8</f>
        <v>0</v>
      </c>
      <c r="BH26" s="19">
        <f>'ЖКХ 05'!BH8</f>
        <v>0</v>
      </c>
      <c r="BI26" s="19">
        <f>'ЖКХ 05'!BI8</f>
        <v>0</v>
      </c>
      <c r="BJ26" s="19">
        <f>'ЖКХ 05'!BJ8</f>
        <v>0</v>
      </c>
      <c r="BK26" s="19">
        <f>'ЖКХ 05'!BK8</f>
        <v>0</v>
      </c>
      <c r="BL26" s="19">
        <f>'ЖКХ 05'!BL8</f>
        <v>0</v>
      </c>
      <c r="BM26" s="19">
        <f>'ЖКХ 05'!BM8</f>
        <v>0</v>
      </c>
      <c r="BN26" s="19">
        <f>'ЖКХ 05'!BN8</f>
        <v>0</v>
      </c>
      <c r="BO26" s="19">
        <f>'ЖКХ 05'!BO8</f>
        <v>0</v>
      </c>
      <c r="BP26" s="19">
        <f>'ЖКХ 05'!BP8</f>
        <v>0</v>
      </c>
      <c r="BQ26" s="19">
        <f>'ЖКХ 05'!BQ8</f>
        <v>0</v>
      </c>
      <c r="BR26" s="19">
        <f>'ЖКХ 05'!BR8</f>
        <v>0</v>
      </c>
      <c r="BS26" s="19">
        <f>'ЖКХ 05'!BS8</f>
        <v>0</v>
      </c>
      <c r="BT26" s="19">
        <f>'ЖКХ 05'!BT8</f>
        <v>0</v>
      </c>
      <c r="BU26" s="19">
        <f>'ЖКХ 05'!BU8</f>
        <v>0</v>
      </c>
      <c r="BV26" s="19">
        <f>'ЖКХ 05'!BV8</f>
        <v>0</v>
      </c>
      <c r="BW26" s="19">
        <f>'ЖКХ 05'!BW8</f>
        <v>0</v>
      </c>
      <c r="BX26" s="19">
        <f>'ЖКХ 05'!BX8</f>
        <v>0</v>
      </c>
      <c r="BY26" s="19">
        <f>'ЖКХ 05'!BY8</f>
        <v>0</v>
      </c>
      <c r="BZ26" s="19">
        <f>'ЖКХ 05'!BZ8</f>
        <v>0</v>
      </c>
      <c r="CA26" s="19">
        <f>'ЖКХ 05'!CA8</f>
        <v>0</v>
      </c>
      <c r="CB26" s="19">
        <f>'ЖКХ 05'!CB8</f>
        <v>0</v>
      </c>
      <c r="CC26" s="19">
        <f>'ЖКХ 05'!CC8</f>
        <v>0</v>
      </c>
      <c r="CD26" s="19">
        <f>'ЖКХ 05'!CD8</f>
        <v>0</v>
      </c>
      <c r="CE26" s="19">
        <f>'ЖКХ 05'!CE8</f>
        <v>0</v>
      </c>
      <c r="CF26" s="19">
        <f>'ЖКХ 05'!CF8</f>
        <v>0</v>
      </c>
      <c r="CG26" s="19">
        <f>'ЖКХ 05'!CG8</f>
        <v>0</v>
      </c>
      <c r="CH26" s="19">
        <f>'ЖКХ 05'!CH8</f>
        <v>0</v>
      </c>
      <c r="CI26" s="19">
        <f>'ЖКХ 05'!CI8</f>
        <v>0</v>
      </c>
      <c r="CJ26" s="19">
        <f>'ЖКХ 05'!CJ8</f>
        <v>0</v>
      </c>
      <c r="CK26" s="19">
        <f>'ЖКХ 05'!CK8</f>
        <v>0</v>
      </c>
      <c r="CL26" s="19">
        <f>'ЖКХ 05'!CL8</f>
        <v>0</v>
      </c>
      <c r="CM26" s="19">
        <f>'ЖКХ 05'!CM8</f>
        <v>0</v>
      </c>
      <c r="CN26" s="19">
        <f>'ЖКХ 05'!CN8</f>
        <v>0</v>
      </c>
      <c r="CO26" s="19">
        <f>'ЖКХ 05'!CO8</f>
        <v>0</v>
      </c>
      <c r="CP26" s="19">
        <f>'ЖКХ 05'!CP8</f>
        <v>0</v>
      </c>
      <c r="CQ26" s="19">
        <f>'ЖКХ 05'!CQ8</f>
        <v>0</v>
      </c>
      <c r="CR26" s="19">
        <f>'ЖКХ 05'!CR8</f>
        <v>0</v>
      </c>
      <c r="CS26" s="19">
        <f>'ЖКХ 05'!CS8</f>
        <v>0</v>
      </c>
      <c r="CT26" s="19">
        <f>'ЖКХ 05'!CT8</f>
        <v>0</v>
      </c>
      <c r="CU26" s="19">
        <f>'ЖКХ 05'!CU8</f>
        <v>0</v>
      </c>
      <c r="CV26" s="19">
        <f>'ЖКХ 05'!CV8</f>
        <v>0</v>
      </c>
      <c r="CW26" s="19">
        <f>'ЖКХ 05'!CW8</f>
        <v>0</v>
      </c>
      <c r="CX26" s="19">
        <f>'ЖКХ 05'!CX8</f>
        <v>0</v>
      </c>
      <c r="CY26" s="19">
        <f>'ЖКХ 05'!CY8</f>
        <v>0</v>
      </c>
      <c r="CZ26" s="19">
        <f>'ЖКХ 05'!CZ8</f>
        <v>0</v>
      </c>
      <c r="DA26" s="19">
        <f>'ЖКХ 05'!DA8</f>
        <v>0</v>
      </c>
      <c r="DB26" s="19">
        <f>'ЖКХ 05'!DB8</f>
        <v>0</v>
      </c>
      <c r="DC26" s="19">
        <f>'ЖКХ 05'!DC8</f>
        <v>0</v>
      </c>
      <c r="DD26" s="19">
        <f>'ЖКХ 05'!DD8</f>
        <v>0</v>
      </c>
      <c r="DE26" s="19">
        <f>'ЖКХ 05'!DE8</f>
        <v>0</v>
      </c>
      <c r="DF26" s="19">
        <f>'ЖКХ 05'!DF8</f>
        <v>0</v>
      </c>
      <c r="DG26" s="19">
        <f>'ЖКХ 05'!DG8</f>
        <v>0</v>
      </c>
      <c r="DH26" s="19">
        <f>'ЖКХ 05'!DH8</f>
        <v>0</v>
      </c>
      <c r="DI26" s="19">
        <f>'ЖКХ 05'!DI8</f>
        <v>0</v>
      </c>
      <c r="DJ26" s="19">
        <f>'ЖКХ 05'!DJ8</f>
        <v>0</v>
      </c>
      <c r="DK26" s="19">
        <f>'ЖКХ 05'!DK8</f>
        <v>0</v>
      </c>
      <c r="DL26" s="19">
        <f>'ЖКХ 05'!DL8</f>
        <v>0</v>
      </c>
      <c r="DM26" s="19">
        <f>'ЖКХ 05'!DM8</f>
        <v>0</v>
      </c>
      <c r="DN26" s="19">
        <f>'ЖКХ 05'!DN8</f>
        <v>0</v>
      </c>
      <c r="DO26" s="19">
        <f>'ЖКХ 05'!DO8</f>
        <v>0</v>
      </c>
      <c r="DP26" s="19">
        <f>'ЖКХ 05'!DP8</f>
        <v>0</v>
      </c>
      <c r="DQ26" s="19">
        <f>'ЖКХ 05'!DQ8</f>
        <v>0</v>
      </c>
      <c r="DR26" s="19">
        <f>'ЖКХ 05'!DR8</f>
        <v>0</v>
      </c>
      <c r="DS26" s="19">
        <f>'ЖКХ 05'!DS8</f>
        <v>0</v>
      </c>
      <c r="DT26" s="19">
        <f>'ЖКХ 05'!DT8</f>
        <v>0</v>
      </c>
      <c r="DU26" s="19">
        <f>'ЖКХ 05'!DU8</f>
        <v>0</v>
      </c>
      <c r="DV26" s="19">
        <f>'ЖКХ 05'!DV8</f>
        <v>1375</v>
      </c>
      <c r="DW26" s="19">
        <f>'ЖКХ 05'!DW8</f>
        <v>1375</v>
      </c>
      <c r="DX26" s="19">
        <f>'ЖКХ 05'!DX8</f>
        <v>0</v>
      </c>
      <c r="DY26" s="19">
        <f>'ЖКХ 05'!DY8</f>
        <v>0</v>
      </c>
      <c r="DZ26" s="19">
        <f>'ЖКХ 05'!DZ8</f>
        <v>0</v>
      </c>
      <c r="EA26" s="19">
        <f>'ЖКХ 05'!EA8</f>
        <v>0</v>
      </c>
      <c r="EB26" s="19">
        <f>'ЖКХ 05'!EB8</f>
        <v>0</v>
      </c>
      <c r="EC26" s="19">
        <f>'ЖКХ 05'!EC8</f>
        <v>0</v>
      </c>
      <c r="ED26" s="19">
        <f>'ЖКХ 05'!ED8</f>
        <v>0</v>
      </c>
      <c r="EE26" s="19">
        <f>'ЖКХ 05'!EE8</f>
        <v>0</v>
      </c>
      <c r="EF26" s="19">
        <f>'ЖКХ 05'!EF8</f>
        <v>0</v>
      </c>
      <c r="EG26" s="19">
        <f>'ЖКХ 05'!EG8</f>
        <v>0</v>
      </c>
      <c r="EH26" s="19">
        <f>'ЖКХ 05'!EH8</f>
        <v>0</v>
      </c>
      <c r="EI26" s="19">
        <f>'ЖКХ 05'!EI8</f>
        <v>0</v>
      </c>
      <c r="EJ26" s="19">
        <f>'ЖКХ 05'!EJ8</f>
        <v>0</v>
      </c>
      <c r="EK26" s="19">
        <f>'ЖКХ 05'!EK8</f>
        <v>0</v>
      </c>
      <c r="EL26" s="19">
        <f>'ЖКХ 05'!EL8</f>
        <v>0</v>
      </c>
      <c r="EM26" s="19">
        <f>'ЖКХ 05'!EM8</f>
        <v>0</v>
      </c>
      <c r="EN26" s="19">
        <f>'ЖКХ 05'!EN8</f>
        <v>1375</v>
      </c>
      <c r="EO26" s="19">
        <f>'ЖКХ 05'!EO8</f>
        <v>0</v>
      </c>
      <c r="EP26" s="19">
        <f>'ЖКХ 05'!EP8</f>
        <v>0</v>
      </c>
      <c r="EQ26" s="19">
        <f>'ЖКХ 05'!EQ8</f>
        <v>0</v>
      </c>
      <c r="ER26" s="19">
        <f>'ЖКХ 05'!ER8</f>
        <v>0</v>
      </c>
      <c r="ES26" s="19">
        <f>'ЖКХ 05'!ES8</f>
        <v>0</v>
      </c>
      <c r="ET26" s="19">
        <f>'ЖКХ 05'!ET8</f>
        <v>0</v>
      </c>
      <c r="EU26" s="19">
        <f>'ЖКХ 05'!EU8</f>
        <v>0</v>
      </c>
      <c r="EV26" s="19">
        <f>'ЖКХ 05'!EV8</f>
        <v>0</v>
      </c>
      <c r="EW26" s="19">
        <f>'ЖКХ 05'!EW8</f>
        <v>0</v>
      </c>
      <c r="EX26" s="19">
        <f>'ЖКХ 05'!EX8</f>
        <v>0</v>
      </c>
      <c r="EY26" s="19">
        <f>'ЖКХ 05'!EY8</f>
        <v>0</v>
      </c>
      <c r="EZ26" s="19">
        <f>'ЖКХ 05'!EZ8</f>
        <v>0</v>
      </c>
      <c r="FA26" s="19">
        <f>'ЖКХ 05'!FA8</f>
        <v>0</v>
      </c>
      <c r="FB26" s="19">
        <f>'ЖКХ 05'!FB8</f>
        <v>0</v>
      </c>
      <c r="FC26" s="19">
        <f>'ЖКХ 05'!FC8</f>
        <v>0</v>
      </c>
      <c r="FD26" s="19">
        <f>'ЖКХ 05'!FD8</f>
        <v>0</v>
      </c>
      <c r="FE26" s="19">
        <f>'ЖКХ 05'!FE8</f>
        <v>0</v>
      </c>
      <c r="FF26" s="19">
        <f>'ЖКХ 05'!FF8</f>
        <v>0</v>
      </c>
      <c r="FG26" s="19">
        <f>'ЖКХ 05'!FG8</f>
        <v>0</v>
      </c>
      <c r="FH26" s="19">
        <f>'ЖКХ 05'!FH8</f>
        <v>0</v>
      </c>
      <c r="FI26" s="19">
        <f>'ЖКХ 05'!FI8</f>
        <v>0</v>
      </c>
      <c r="FJ26" s="19">
        <f>'ЖКХ 05'!FJ8</f>
        <v>0</v>
      </c>
      <c r="FK26" s="19">
        <f>'ЖКХ 05'!FK8</f>
        <v>0</v>
      </c>
      <c r="FL26" s="19">
        <f>'ЖКХ 05'!FL8</f>
        <v>0</v>
      </c>
      <c r="FM26" s="19">
        <f>'ЖКХ 05'!FM8</f>
        <v>0</v>
      </c>
      <c r="FN26" s="19">
        <f>'ЖКХ 05'!FN8</f>
        <v>0</v>
      </c>
      <c r="FO26" s="19">
        <f>'ЖКХ 05'!FO8</f>
        <v>0</v>
      </c>
      <c r="FP26" s="19">
        <f>'ЖКХ 05'!FP8</f>
        <v>0</v>
      </c>
      <c r="FQ26" s="19">
        <f>'ЖКХ 05'!FQ8</f>
        <v>0</v>
      </c>
      <c r="FR26" s="19">
        <f>'ЖКХ 05'!FR8</f>
        <v>0</v>
      </c>
      <c r="FS26" s="19">
        <f>'ЖКХ 05'!FS8</f>
        <v>0</v>
      </c>
      <c r="FT26" s="19">
        <f>'ЖКХ 05'!FT8</f>
        <v>0</v>
      </c>
      <c r="FU26" s="19">
        <f>'ЖКХ 05'!FU8</f>
        <v>0</v>
      </c>
      <c r="FV26" s="19">
        <f>'ЖКХ 05'!FV8</f>
        <v>0</v>
      </c>
      <c r="FW26" s="19">
        <f>'ЖКХ 05'!FW8</f>
        <v>0</v>
      </c>
      <c r="FX26" s="19">
        <f>'ЖКХ 05'!FX8</f>
        <v>0</v>
      </c>
      <c r="FY26" s="19">
        <f>'ЖКХ 05'!FY8</f>
        <v>0</v>
      </c>
      <c r="FZ26" s="19">
        <f>'ЖКХ 05'!FZ8</f>
        <v>0</v>
      </c>
      <c r="GA26" s="19">
        <f>'ЖКХ 05'!GA8</f>
        <v>0</v>
      </c>
      <c r="GB26" s="19">
        <f>'ЖКХ 05'!GB8</f>
        <v>1375</v>
      </c>
    </row>
    <row r="27" spans="1:184" ht="15.75">
      <c r="A27" s="50" t="s">
        <v>195</v>
      </c>
      <c r="B27" s="50" t="s">
        <v>182</v>
      </c>
      <c r="C27" s="51" t="s">
        <v>262</v>
      </c>
      <c r="D27" s="19">
        <f>'ЖКХ 05'!D12</f>
        <v>0</v>
      </c>
      <c r="E27" s="19">
        <f>'ЖКХ 05'!E12</f>
        <v>0</v>
      </c>
      <c r="F27" s="19">
        <f>'ЖКХ 05'!F12</f>
        <v>0</v>
      </c>
      <c r="G27" s="19">
        <f>'ЖКХ 05'!G12</f>
        <v>0</v>
      </c>
      <c r="H27" s="19">
        <f>'ЖКХ 05'!H12</f>
        <v>0</v>
      </c>
      <c r="I27" s="19">
        <f>'ЖКХ 05'!I12</f>
        <v>0</v>
      </c>
      <c r="J27" s="19">
        <f>'ЖКХ 05'!J12</f>
        <v>0</v>
      </c>
      <c r="K27" s="19">
        <f>'ЖКХ 05'!K12</f>
        <v>0</v>
      </c>
      <c r="L27" s="19">
        <f>'ЖКХ 05'!L12</f>
        <v>0</v>
      </c>
      <c r="M27" s="19">
        <f>'ЖКХ 05'!M12</f>
        <v>0</v>
      </c>
      <c r="N27" s="19">
        <f>'ЖКХ 05'!N12</f>
        <v>0</v>
      </c>
      <c r="O27" s="19">
        <f>'ЖКХ 05'!O12</f>
        <v>0</v>
      </c>
      <c r="P27" s="19">
        <f>'ЖКХ 05'!P12</f>
        <v>0</v>
      </c>
      <c r="Q27" s="19">
        <f>'ЖКХ 05'!Q12</f>
        <v>0</v>
      </c>
      <c r="R27" s="19">
        <f>'ЖКХ 05'!R12</f>
        <v>0</v>
      </c>
      <c r="S27" s="19">
        <f>'ЖКХ 05'!S12</f>
        <v>0</v>
      </c>
      <c r="T27" s="19">
        <f>'ЖКХ 05'!T12</f>
        <v>0</v>
      </c>
      <c r="U27" s="19">
        <f>'ЖКХ 05'!U12</f>
        <v>0</v>
      </c>
      <c r="V27" s="19">
        <f>'ЖКХ 05'!V12</f>
        <v>0</v>
      </c>
      <c r="W27" s="19">
        <f>'ЖКХ 05'!W12</f>
        <v>0</v>
      </c>
      <c r="X27" s="19">
        <f>'ЖКХ 05'!X12</f>
        <v>0</v>
      </c>
      <c r="Y27" s="19">
        <f>'ЖКХ 05'!Y12</f>
        <v>0</v>
      </c>
      <c r="Z27" s="19">
        <f>'ЖКХ 05'!Z12</f>
        <v>0</v>
      </c>
      <c r="AA27" s="19">
        <f>'ЖКХ 05'!AA12</f>
        <v>0</v>
      </c>
      <c r="AB27" s="19">
        <f>'ЖКХ 05'!AB12</f>
        <v>0</v>
      </c>
      <c r="AC27" s="19">
        <f>'ЖКХ 05'!AC12</f>
        <v>0</v>
      </c>
      <c r="AD27" s="19">
        <f>'ЖКХ 05'!AD12</f>
        <v>0</v>
      </c>
      <c r="AE27" s="19">
        <f>'ЖКХ 05'!AE12</f>
        <v>0</v>
      </c>
      <c r="AF27" s="19">
        <f>'ЖКХ 05'!AF12</f>
        <v>0</v>
      </c>
      <c r="AG27" s="19">
        <f>'ЖКХ 05'!AG12</f>
        <v>0</v>
      </c>
      <c r="AH27" s="19">
        <f>'ЖКХ 05'!AH12</f>
        <v>0</v>
      </c>
      <c r="AI27" s="19">
        <f>'ЖКХ 05'!AI12</f>
        <v>0</v>
      </c>
      <c r="AJ27" s="19">
        <f>'ЖКХ 05'!AJ12</f>
        <v>0</v>
      </c>
      <c r="AK27" s="19">
        <f>'ЖКХ 05'!AK12</f>
        <v>0</v>
      </c>
      <c r="AL27" s="19">
        <f>'ЖКХ 05'!AL12</f>
        <v>0</v>
      </c>
      <c r="AM27" s="19">
        <f>'ЖКХ 05'!AM12</f>
        <v>0</v>
      </c>
      <c r="AN27" s="19">
        <f>'ЖКХ 05'!AN12</f>
        <v>0</v>
      </c>
      <c r="AO27" s="19">
        <f>'ЖКХ 05'!AO12</f>
        <v>0</v>
      </c>
      <c r="AP27" s="19">
        <f>'ЖКХ 05'!AP12</f>
        <v>0</v>
      </c>
      <c r="AQ27" s="19">
        <f>'ЖКХ 05'!AQ12</f>
        <v>0</v>
      </c>
      <c r="AR27" s="19">
        <f>'ЖКХ 05'!AR12</f>
        <v>0</v>
      </c>
      <c r="AS27" s="19">
        <f>'ЖКХ 05'!AS12</f>
        <v>0</v>
      </c>
      <c r="AT27" s="19">
        <f>'ЖКХ 05'!AT12</f>
        <v>0</v>
      </c>
      <c r="AU27" s="19">
        <f>'ЖКХ 05'!AU12</f>
        <v>0</v>
      </c>
      <c r="AV27" s="19">
        <f>'ЖКХ 05'!AV12</f>
        <v>0</v>
      </c>
      <c r="AW27" s="19">
        <f>'ЖКХ 05'!AW12</f>
        <v>0</v>
      </c>
      <c r="AX27" s="19">
        <f>'ЖКХ 05'!AX12</f>
        <v>0</v>
      </c>
      <c r="AY27" s="19">
        <f>'ЖКХ 05'!AY12</f>
        <v>0</v>
      </c>
      <c r="AZ27" s="19">
        <f>'ЖКХ 05'!AZ12</f>
        <v>0</v>
      </c>
      <c r="BA27" s="19">
        <f>'ЖКХ 05'!BA12</f>
        <v>0</v>
      </c>
      <c r="BB27" s="19">
        <f>'ЖКХ 05'!BB12</f>
        <v>0</v>
      </c>
      <c r="BC27" s="19">
        <f>'ЖКХ 05'!BC12</f>
        <v>0</v>
      </c>
      <c r="BD27" s="19">
        <f>'ЖКХ 05'!BD12</f>
        <v>0</v>
      </c>
      <c r="BE27" s="19">
        <f>'ЖКХ 05'!BE12</f>
        <v>0</v>
      </c>
      <c r="BF27" s="19">
        <f>'ЖКХ 05'!BF12</f>
        <v>0</v>
      </c>
      <c r="BG27" s="19">
        <f>'ЖКХ 05'!BG12</f>
        <v>0</v>
      </c>
      <c r="BH27" s="19">
        <f>'ЖКХ 05'!BH12</f>
        <v>0</v>
      </c>
      <c r="BI27" s="19">
        <f>'ЖКХ 05'!BI12</f>
        <v>0</v>
      </c>
      <c r="BJ27" s="19">
        <f>'ЖКХ 05'!BJ12</f>
        <v>0</v>
      </c>
      <c r="BK27" s="19">
        <f>'ЖКХ 05'!BK12</f>
        <v>0</v>
      </c>
      <c r="BL27" s="19">
        <f>'ЖКХ 05'!BL12</f>
        <v>0</v>
      </c>
      <c r="BM27" s="19">
        <f>'ЖКХ 05'!BM12</f>
        <v>0</v>
      </c>
      <c r="BN27" s="19">
        <f>'ЖКХ 05'!BN12</f>
        <v>0</v>
      </c>
      <c r="BO27" s="19">
        <f>'ЖКХ 05'!BO12</f>
        <v>0</v>
      </c>
      <c r="BP27" s="19">
        <f>'ЖКХ 05'!BP12</f>
        <v>0</v>
      </c>
      <c r="BQ27" s="19">
        <f>'ЖКХ 05'!BQ12</f>
        <v>0</v>
      </c>
      <c r="BR27" s="19">
        <f>'ЖКХ 05'!BR12</f>
        <v>0</v>
      </c>
      <c r="BS27" s="19">
        <f>'ЖКХ 05'!BS12</f>
        <v>0</v>
      </c>
      <c r="BT27" s="19">
        <f>'ЖКХ 05'!BT12</f>
        <v>0</v>
      </c>
      <c r="BU27" s="19">
        <f>'ЖКХ 05'!BU12</f>
        <v>0</v>
      </c>
      <c r="BV27" s="19">
        <f>'ЖКХ 05'!BV12</f>
        <v>0</v>
      </c>
      <c r="BW27" s="19">
        <f>'ЖКХ 05'!BW12</f>
        <v>0</v>
      </c>
      <c r="BX27" s="19">
        <f>'ЖКХ 05'!BX12</f>
        <v>0</v>
      </c>
      <c r="BY27" s="19">
        <f>'ЖКХ 05'!BY12</f>
        <v>0</v>
      </c>
      <c r="BZ27" s="19">
        <f>'ЖКХ 05'!BZ12</f>
        <v>0</v>
      </c>
      <c r="CA27" s="19">
        <f>'ЖКХ 05'!CA12</f>
        <v>0</v>
      </c>
      <c r="CB27" s="19">
        <f>'ЖКХ 05'!CB12</f>
        <v>0</v>
      </c>
      <c r="CC27" s="19">
        <f>'ЖКХ 05'!CC12</f>
        <v>0</v>
      </c>
      <c r="CD27" s="19">
        <f>'ЖКХ 05'!CD12</f>
        <v>0</v>
      </c>
      <c r="CE27" s="19">
        <f>'ЖКХ 05'!CE12</f>
        <v>0</v>
      </c>
      <c r="CF27" s="19">
        <f>'ЖКХ 05'!CF12</f>
        <v>0</v>
      </c>
      <c r="CG27" s="19">
        <f>'ЖКХ 05'!CG12</f>
        <v>0</v>
      </c>
      <c r="CH27" s="19">
        <f>'ЖКХ 05'!CH12</f>
        <v>0</v>
      </c>
      <c r="CI27" s="19">
        <f>'ЖКХ 05'!CI12</f>
        <v>0</v>
      </c>
      <c r="CJ27" s="19">
        <f>'ЖКХ 05'!CJ12</f>
        <v>0</v>
      </c>
      <c r="CK27" s="19">
        <f>'ЖКХ 05'!CK12</f>
        <v>0</v>
      </c>
      <c r="CL27" s="19">
        <f>'ЖКХ 05'!CL12</f>
        <v>0</v>
      </c>
      <c r="CM27" s="19">
        <f>'ЖКХ 05'!CM12</f>
        <v>0</v>
      </c>
      <c r="CN27" s="19">
        <f>'ЖКХ 05'!CN12</f>
        <v>0</v>
      </c>
      <c r="CO27" s="19">
        <f>'ЖКХ 05'!CO12</f>
        <v>0</v>
      </c>
      <c r="CP27" s="19">
        <f>'ЖКХ 05'!CP12</f>
        <v>0</v>
      </c>
      <c r="CQ27" s="19">
        <f>'ЖКХ 05'!CQ12</f>
        <v>0</v>
      </c>
      <c r="CR27" s="19">
        <f>'ЖКХ 05'!CR12</f>
        <v>0</v>
      </c>
      <c r="CS27" s="19">
        <f>'ЖКХ 05'!CS12</f>
        <v>0</v>
      </c>
      <c r="CT27" s="19">
        <f>'ЖКХ 05'!CT12</f>
        <v>0</v>
      </c>
      <c r="CU27" s="19">
        <f>'ЖКХ 05'!CU12</f>
        <v>0</v>
      </c>
      <c r="CV27" s="19">
        <f>'ЖКХ 05'!CV12</f>
        <v>0</v>
      </c>
      <c r="CW27" s="19">
        <f>'ЖКХ 05'!CW12</f>
        <v>0</v>
      </c>
      <c r="CX27" s="19">
        <f>'ЖКХ 05'!CX12</f>
        <v>0</v>
      </c>
      <c r="CY27" s="19">
        <f>'ЖКХ 05'!CY12</f>
        <v>0</v>
      </c>
      <c r="CZ27" s="19">
        <f>'ЖКХ 05'!CZ12</f>
        <v>0</v>
      </c>
      <c r="DA27" s="19">
        <f>'ЖКХ 05'!DA12</f>
        <v>0</v>
      </c>
      <c r="DB27" s="19">
        <f>'ЖКХ 05'!DB12</f>
        <v>0</v>
      </c>
      <c r="DC27" s="19">
        <f>'ЖКХ 05'!DC12</f>
        <v>0</v>
      </c>
      <c r="DD27" s="19">
        <f>'ЖКХ 05'!DD12</f>
        <v>0</v>
      </c>
      <c r="DE27" s="19">
        <f>'ЖКХ 05'!DE12</f>
        <v>0</v>
      </c>
      <c r="DF27" s="19">
        <f>'ЖКХ 05'!DF12</f>
        <v>0</v>
      </c>
      <c r="DG27" s="19">
        <f>'ЖКХ 05'!DG12</f>
        <v>0</v>
      </c>
      <c r="DH27" s="19">
        <f>'ЖКХ 05'!DH12</f>
        <v>0</v>
      </c>
      <c r="DI27" s="19">
        <f>'ЖКХ 05'!DI12</f>
        <v>0</v>
      </c>
      <c r="DJ27" s="19">
        <f>'ЖКХ 05'!DJ12</f>
        <v>0</v>
      </c>
      <c r="DK27" s="19">
        <f>'ЖКХ 05'!DK12</f>
        <v>0</v>
      </c>
      <c r="DL27" s="19">
        <f>'ЖКХ 05'!DL12</f>
        <v>0</v>
      </c>
      <c r="DM27" s="19">
        <f>'ЖКХ 05'!DM12</f>
        <v>0</v>
      </c>
      <c r="DN27" s="19">
        <f>'ЖКХ 05'!DN12</f>
        <v>0</v>
      </c>
      <c r="DO27" s="19">
        <f>'ЖКХ 05'!DO12</f>
        <v>0</v>
      </c>
      <c r="DP27" s="19">
        <f>'ЖКХ 05'!DP12</f>
        <v>0</v>
      </c>
      <c r="DQ27" s="19">
        <f>'ЖКХ 05'!DQ12</f>
        <v>0</v>
      </c>
      <c r="DR27" s="19">
        <f>'ЖКХ 05'!DR12</f>
        <v>0</v>
      </c>
      <c r="DS27" s="19">
        <f>'ЖКХ 05'!DS12</f>
        <v>0</v>
      </c>
      <c r="DT27" s="19">
        <f>'ЖКХ 05'!DT12</f>
        <v>0</v>
      </c>
      <c r="DU27" s="19">
        <f>'ЖКХ 05'!DU12</f>
        <v>0</v>
      </c>
      <c r="DV27" s="19">
        <f>'ЖКХ 05'!DV12</f>
        <v>0</v>
      </c>
      <c r="DW27" s="19">
        <f>'ЖКХ 05'!DW12</f>
        <v>0</v>
      </c>
      <c r="DX27" s="19">
        <f>'ЖКХ 05'!DX12</f>
        <v>0</v>
      </c>
      <c r="DY27" s="19">
        <f>'ЖКХ 05'!DY12</f>
        <v>0</v>
      </c>
      <c r="DZ27" s="19">
        <f>'ЖКХ 05'!DZ12</f>
        <v>0</v>
      </c>
      <c r="EA27" s="19">
        <f>'ЖКХ 05'!EA12</f>
        <v>0</v>
      </c>
      <c r="EB27" s="19">
        <f>'ЖКХ 05'!EB12</f>
        <v>0</v>
      </c>
      <c r="EC27" s="19">
        <f>'ЖКХ 05'!EC12</f>
        <v>0</v>
      </c>
      <c r="ED27" s="19">
        <f>'ЖКХ 05'!ED12</f>
        <v>0</v>
      </c>
      <c r="EE27" s="19">
        <f>'ЖКХ 05'!EE12</f>
        <v>0</v>
      </c>
      <c r="EF27" s="19">
        <f>'ЖКХ 05'!EF12</f>
        <v>0</v>
      </c>
      <c r="EG27" s="19">
        <f>'ЖКХ 05'!EG12</f>
        <v>0</v>
      </c>
      <c r="EH27" s="19">
        <f>'ЖКХ 05'!EH12</f>
        <v>0</v>
      </c>
      <c r="EI27" s="19">
        <f>'ЖКХ 05'!EI12</f>
        <v>0</v>
      </c>
      <c r="EJ27" s="19">
        <f>'ЖКХ 05'!EJ12</f>
        <v>0</v>
      </c>
      <c r="EK27" s="19">
        <f>'ЖКХ 05'!EK12</f>
        <v>0</v>
      </c>
      <c r="EL27" s="19">
        <f>'ЖКХ 05'!EL12</f>
        <v>0</v>
      </c>
      <c r="EM27" s="19">
        <f>'ЖКХ 05'!EM12</f>
        <v>0</v>
      </c>
      <c r="EN27" s="19">
        <f>'ЖКХ 05'!EN12</f>
        <v>0</v>
      </c>
      <c r="EO27" s="19">
        <f>'ЖКХ 05'!EO12</f>
        <v>0</v>
      </c>
      <c r="EP27" s="19">
        <f>'ЖКХ 05'!EP12</f>
        <v>0</v>
      </c>
      <c r="EQ27" s="19">
        <f>'ЖКХ 05'!EQ12</f>
        <v>0</v>
      </c>
      <c r="ER27" s="19">
        <f>'ЖКХ 05'!ER12</f>
        <v>0</v>
      </c>
      <c r="ES27" s="19">
        <f>'ЖКХ 05'!ES12</f>
        <v>0</v>
      </c>
      <c r="ET27" s="19">
        <f>'ЖКХ 05'!ET12</f>
        <v>0</v>
      </c>
      <c r="EU27" s="19">
        <f>'ЖКХ 05'!EU12</f>
        <v>0</v>
      </c>
      <c r="EV27" s="19">
        <f>'ЖКХ 05'!EV12</f>
        <v>0</v>
      </c>
      <c r="EW27" s="19">
        <f>'ЖКХ 05'!EW12</f>
        <v>0</v>
      </c>
      <c r="EX27" s="19">
        <f>'ЖКХ 05'!EX12</f>
        <v>0</v>
      </c>
      <c r="EY27" s="19">
        <f>'ЖКХ 05'!EY12</f>
        <v>0</v>
      </c>
      <c r="EZ27" s="19">
        <f>'ЖКХ 05'!EZ12</f>
        <v>0</v>
      </c>
      <c r="FA27" s="19">
        <f>'ЖКХ 05'!FA12</f>
        <v>0</v>
      </c>
      <c r="FB27" s="19">
        <f>'ЖКХ 05'!FB12</f>
        <v>0</v>
      </c>
      <c r="FC27" s="19">
        <f>'ЖКХ 05'!FC12</f>
        <v>0</v>
      </c>
      <c r="FD27" s="19">
        <f>'ЖКХ 05'!FD12</f>
        <v>0</v>
      </c>
      <c r="FE27" s="19">
        <f>'ЖКХ 05'!FE12</f>
        <v>0</v>
      </c>
      <c r="FF27" s="19">
        <f>'ЖКХ 05'!FF12</f>
        <v>0</v>
      </c>
      <c r="FG27" s="19">
        <f>'ЖКХ 05'!FG12</f>
        <v>0</v>
      </c>
      <c r="FH27" s="19">
        <f>'ЖКХ 05'!FH12</f>
        <v>0</v>
      </c>
      <c r="FI27" s="19">
        <f>'ЖКХ 05'!FI12</f>
        <v>0</v>
      </c>
      <c r="FJ27" s="19">
        <f>'ЖКХ 05'!FJ12</f>
        <v>0</v>
      </c>
      <c r="FK27" s="19">
        <f>'ЖКХ 05'!FK12</f>
        <v>0</v>
      </c>
      <c r="FL27" s="19">
        <f>'ЖКХ 05'!FL12</f>
        <v>0</v>
      </c>
      <c r="FM27" s="19">
        <f>'ЖКХ 05'!FM12</f>
        <v>0</v>
      </c>
      <c r="FN27" s="19">
        <f>'ЖКХ 05'!FN12</f>
        <v>0</v>
      </c>
      <c r="FO27" s="19">
        <f>'ЖКХ 05'!FO12</f>
        <v>0</v>
      </c>
      <c r="FP27" s="19">
        <f>'ЖКХ 05'!FP12</f>
        <v>0</v>
      </c>
      <c r="FQ27" s="19">
        <f>'ЖКХ 05'!FQ12</f>
        <v>0</v>
      </c>
      <c r="FR27" s="19">
        <f>'ЖКХ 05'!FR12</f>
        <v>0</v>
      </c>
      <c r="FS27" s="19">
        <f>'ЖКХ 05'!FS12</f>
        <v>0</v>
      </c>
      <c r="FT27" s="19">
        <f>'ЖКХ 05'!FT12</f>
        <v>0</v>
      </c>
      <c r="FU27" s="19">
        <f>'ЖКХ 05'!FU12</f>
        <v>0</v>
      </c>
      <c r="FV27" s="19">
        <f>'ЖКХ 05'!FV12</f>
        <v>0</v>
      </c>
      <c r="FW27" s="19">
        <f>'ЖКХ 05'!FW12</f>
        <v>0</v>
      </c>
      <c r="FX27" s="19">
        <f>'ЖКХ 05'!FX12</f>
        <v>0</v>
      </c>
      <c r="FY27" s="19">
        <f>'ЖКХ 05'!FY12</f>
        <v>0</v>
      </c>
      <c r="FZ27" s="19">
        <f>'ЖКХ 05'!FZ12</f>
        <v>0</v>
      </c>
      <c r="GA27" s="19">
        <f>'ЖКХ 05'!GA12</f>
        <v>0</v>
      </c>
      <c r="GB27" s="19">
        <f>'ЖКХ 05'!GB12</f>
        <v>0</v>
      </c>
    </row>
    <row r="28" spans="1:184" ht="15.75">
      <c r="A28" s="50" t="s">
        <v>195</v>
      </c>
      <c r="B28" s="50" t="s">
        <v>184</v>
      </c>
      <c r="C28" s="51" t="s">
        <v>200</v>
      </c>
      <c r="D28" s="19">
        <f>'ЖКХ 05'!D18</f>
        <v>0</v>
      </c>
      <c r="E28" s="19">
        <f>'ЖКХ 05'!E18</f>
        <v>0</v>
      </c>
      <c r="F28" s="19">
        <f>'ЖКХ 05'!F18</f>
        <v>0</v>
      </c>
      <c r="G28" s="19">
        <f>'ЖКХ 05'!G18</f>
        <v>0</v>
      </c>
      <c r="H28" s="19">
        <f>'ЖКХ 05'!H18</f>
        <v>0</v>
      </c>
      <c r="I28" s="19">
        <f>'ЖКХ 05'!I18</f>
        <v>0</v>
      </c>
      <c r="J28" s="19">
        <f>'ЖКХ 05'!J18</f>
        <v>1153.9000000000001</v>
      </c>
      <c r="K28" s="19">
        <f>'ЖКХ 05'!K18</f>
        <v>0</v>
      </c>
      <c r="L28" s="19">
        <f>'ЖКХ 05'!L18</f>
        <v>0</v>
      </c>
      <c r="M28" s="19">
        <f>'ЖКХ 05'!M18</f>
        <v>0</v>
      </c>
      <c r="N28" s="19">
        <f>'ЖКХ 05'!N18</f>
        <v>0</v>
      </c>
      <c r="O28" s="19">
        <f>'ЖКХ 05'!O18</f>
        <v>0</v>
      </c>
      <c r="P28" s="19">
        <f>'ЖКХ 05'!P18</f>
        <v>0</v>
      </c>
      <c r="Q28" s="19">
        <f>'ЖКХ 05'!Q18</f>
        <v>0</v>
      </c>
      <c r="R28" s="19">
        <f>'ЖКХ 05'!R18</f>
        <v>0</v>
      </c>
      <c r="S28" s="19">
        <f>'ЖКХ 05'!S18</f>
        <v>475</v>
      </c>
      <c r="T28" s="19">
        <f>'ЖКХ 05'!T18</f>
        <v>0</v>
      </c>
      <c r="U28" s="19">
        <f>'ЖКХ 05'!U18</f>
        <v>0</v>
      </c>
      <c r="V28" s="19">
        <f>'ЖКХ 05'!V18</f>
        <v>440</v>
      </c>
      <c r="W28" s="19">
        <f>'ЖКХ 05'!W18</f>
        <v>0</v>
      </c>
      <c r="X28" s="19">
        <f>'ЖКХ 05'!X18</f>
        <v>0</v>
      </c>
      <c r="Y28" s="19">
        <f>'ЖКХ 05'!Y18</f>
        <v>35</v>
      </c>
      <c r="Z28" s="19">
        <f>'ЖКХ 05'!Z18</f>
        <v>0</v>
      </c>
      <c r="AA28" s="19">
        <f>'ЖКХ 05'!AA18</f>
        <v>0</v>
      </c>
      <c r="AB28" s="19">
        <f>'ЖКХ 05'!AB18</f>
        <v>0</v>
      </c>
      <c r="AC28" s="19">
        <f>'ЖКХ 05'!AC18</f>
        <v>0</v>
      </c>
      <c r="AD28" s="19">
        <f>'ЖКХ 05'!AD18</f>
        <v>0</v>
      </c>
      <c r="AE28" s="19">
        <f>'ЖКХ 05'!AE18</f>
        <v>0</v>
      </c>
      <c r="AF28" s="19">
        <f>'ЖКХ 05'!AF18</f>
        <v>0</v>
      </c>
      <c r="AG28" s="19">
        <f>'ЖКХ 05'!AG18</f>
        <v>0</v>
      </c>
      <c r="AH28" s="19">
        <f>'ЖКХ 05'!AH18</f>
        <v>0</v>
      </c>
      <c r="AI28" s="19">
        <f>'ЖКХ 05'!AI18</f>
        <v>0</v>
      </c>
      <c r="AJ28" s="19">
        <f>'ЖКХ 05'!AJ18</f>
        <v>0</v>
      </c>
      <c r="AK28" s="19">
        <f>'ЖКХ 05'!AK18</f>
        <v>0</v>
      </c>
      <c r="AL28" s="19">
        <f>'ЖКХ 05'!AL18</f>
        <v>0</v>
      </c>
      <c r="AM28" s="19">
        <f>'ЖКХ 05'!AM18</f>
        <v>0</v>
      </c>
      <c r="AN28" s="19">
        <f>'ЖКХ 05'!AN18</f>
        <v>0</v>
      </c>
      <c r="AO28" s="19">
        <f>'ЖКХ 05'!AO18</f>
        <v>0</v>
      </c>
      <c r="AP28" s="19">
        <f>'ЖКХ 05'!AP18</f>
        <v>0</v>
      </c>
      <c r="AQ28" s="19">
        <f>'ЖКХ 05'!AQ18</f>
        <v>0</v>
      </c>
      <c r="AR28" s="19">
        <f>'ЖКХ 05'!AR18</f>
        <v>0</v>
      </c>
      <c r="AS28" s="19">
        <f>'ЖКХ 05'!AS18</f>
        <v>0</v>
      </c>
      <c r="AT28" s="19">
        <f>'ЖКХ 05'!AT18</f>
        <v>0</v>
      </c>
      <c r="AU28" s="19">
        <f>'ЖКХ 05'!AU18</f>
        <v>0</v>
      </c>
      <c r="AV28" s="19">
        <f>'ЖКХ 05'!AV18</f>
        <v>0</v>
      </c>
      <c r="AW28" s="19">
        <f>'ЖКХ 05'!AW18</f>
        <v>0</v>
      </c>
      <c r="AX28" s="19">
        <f>'ЖКХ 05'!AX18</f>
        <v>677.9</v>
      </c>
      <c r="AY28" s="19">
        <f>'ЖКХ 05'!AY18</f>
        <v>0</v>
      </c>
      <c r="AZ28" s="19">
        <f>'ЖКХ 05'!AZ18</f>
        <v>0</v>
      </c>
      <c r="BA28" s="19">
        <f>'ЖКХ 05'!BA18</f>
        <v>0</v>
      </c>
      <c r="BB28" s="19">
        <f>'ЖКХ 05'!BB18</f>
        <v>0</v>
      </c>
      <c r="BC28" s="19">
        <f>'ЖКХ 05'!BC18</f>
        <v>0</v>
      </c>
      <c r="BD28" s="19">
        <f>'ЖКХ 05'!BD18</f>
        <v>0</v>
      </c>
      <c r="BE28" s="19">
        <f>'ЖКХ 05'!BE18</f>
        <v>0</v>
      </c>
      <c r="BF28" s="19">
        <f>'ЖКХ 05'!BF18</f>
        <v>0</v>
      </c>
      <c r="BG28" s="19">
        <f>'ЖКХ 05'!BG18</f>
        <v>0</v>
      </c>
      <c r="BH28" s="19">
        <f>'ЖКХ 05'!BH18</f>
        <v>0</v>
      </c>
      <c r="BI28" s="19">
        <f>'ЖКХ 05'!BI18</f>
        <v>0</v>
      </c>
      <c r="BJ28" s="19">
        <f>'ЖКХ 05'!BJ18</f>
        <v>0</v>
      </c>
      <c r="BK28" s="19">
        <f>'ЖКХ 05'!BK18</f>
        <v>0</v>
      </c>
      <c r="BL28" s="19">
        <f>'ЖКХ 05'!BL18</f>
        <v>0</v>
      </c>
      <c r="BM28" s="19">
        <f>'ЖКХ 05'!BM18</f>
        <v>0</v>
      </c>
      <c r="BN28" s="19">
        <f>'ЖКХ 05'!BN18</f>
        <v>0</v>
      </c>
      <c r="BO28" s="19">
        <f>'ЖКХ 05'!BO18</f>
        <v>0</v>
      </c>
      <c r="BP28" s="19">
        <f>'ЖКХ 05'!BP18</f>
        <v>0</v>
      </c>
      <c r="BQ28" s="19">
        <f>'ЖКХ 05'!BQ18</f>
        <v>0</v>
      </c>
      <c r="BR28" s="19">
        <f>'ЖКХ 05'!BR18</f>
        <v>0</v>
      </c>
      <c r="BS28" s="19">
        <f>'ЖКХ 05'!BS18</f>
        <v>0</v>
      </c>
      <c r="BT28" s="19">
        <f>'ЖКХ 05'!BT18</f>
        <v>0</v>
      </c>
      <c r="BU28" s="19">
        <f>'ЖКХ 05'!BU18</f>
        <v>0</v>
      </c>
      <c r="BV28" s="19">
        <f>'ЖКХ 05'!BV18</f>
        <v>677.9</v>
      </c>
      <c r="BW28" s="19">
        <f>'ЖКХ 05'!BW18</f>
        <v>0</v>
      </c>
      <c r="BX28" s="19">
        <f>'ЖКХ 05'!BX18</f>
        <v>0</v>
      </c>
      <c r="BY28" s="19">
        <f>'ЖКХ 05'!BY18</f>
        <v>0</v>
      </c>
      <c r="BZ28" s="19">
        <f>'ЖКХ 05'!BZ18</f>
        <v>1</v>
      </c>
      <c r="CA28" s="19">
        <f>'ЖКХ 05'!CA18</f>
        <v>0</v>
      </c>
      <c r="CB28" s="19">
        <f>'ЖКХ 05'!CB18</f>
        <v>0</v>
      </c>
      <c r="CC28" s="19">
        <f>'ЖКХ 05'!CC18</f>
        <v>0</v>
      </c>
      <c r="CD28" s="19">
        <f>'ЖКХ 05'!CD18</f>
        <v>0</v>
      </c>
      <c r="CE28" s="19">
        <f>'ЖКХ 05'!CE18</f>
        <v>0</v>
      </c>
      <c r="CF28" s="19">
        <f>'ЖКХ 05'!CF18</f>
        <v>0</v>
      </c>
      <c r="CG28" s="19">
        <f>'ЖКХ 05'!CG18</f>
        <v>0</v>
      </c>
      <c r="CH28" s="19">
        <f>'ЖКХ 05'!CH18</f>
        <v>0</v>
      </c>
      <c r="CI28" s="19">
        <f>'ЖКХ 05'!CI18</f>
        <v>0</v>
      </c>
      <c r="CJ28" s="19">
        <f>'ЖКХ 05'!CJ18</f>
        <v>0</v>
      </c>
      <c r="CK28" s="19">
        <f>'ЖКХ 05'!CK18</f>
        <v>0</v>
      </c>
      <c r="CL28" s="19">
        <f>'ЖКХ 05'!CL18</f>
        <v>0</v>
      </c>
      <c r="CM28" s="19">
        <f>'ЖКХ 05'!CM18</f>
        <v>0</v>
      </c>
      <c r="CN28" s="19">
        <f>'ЖКХ 05'!CN18</f>
        <v>0</v>
      </c>
      <c r="CO28" s="19">
        <f>'ЖКХ 05'!CO18</f>
        <v>0</v>
      </c>
      <c r="CP28" s="19">
        <f>'ЖКХ 05'!CP18</f>
        <v>0</v>
      </c>
      <c r="CQ28" s="19">
        <f>'ЖКХ 05'!CQ18</f>
        <v>0</v>
      </c>
      <c r="CR28" s="19">
        <f>'ЖКХ 05'!CR18</f>
        <v>0</v>
      </c>
      <c r="CS28" s="19">
        <f>'ЖКХ 05'!CS18</f>
        <v>0</v>
      </c>
      <c r="CT28" s="19">
        <f>'ЖКХ 05'!CT18</f>
        <v>0</v>
      </c>
      <c r="CU28" s="19">
        <f>'ЖКХ 05'!CU18</f>
        <v>0</v>
      </c>
      <c r="CV28" s="19">
        <f>'ЖКХ 05'!CV18</f>
        <v>0</v>
      </c>
      <c r="CW28" s="19">
        <f>'ЖКХ 05'!CW18</f>
        <v>0</v>
      </c>
      <c r="CX28" s="19">
        <f>'ЖКХ 05'!CX18</f>
        <v>0</v>
      </c>
      <c r="CY28" s="19">
        <f>'ЖКХ 05'!CY18</f>
        <v>0</v>
      </c>
      <c r="CZ28" s="19">
        <f>'ЖКХ 05'!CZ18</f>
        <v>0</v>
      </c>
      <c r="DA28" s="19">
        <f>'ЖКХ 05'!DA18</f>
        <v>0</v>
      </c>
      <c r="DB28" s="19">
        <f>'ЖКХ 05'!DB18</f>
        <v>0</v>
      </c>
      <c r="DC28" s="19">
        <f>'ЖКХ 05'!DC18</f>
        <v>0</v>
      </c>
      <c r="DD28" s="19">
        <f>'ЖКХ 05'!DD18</f>
        <v>0</v>
      </c>
      <c r="DE28" s="19">
        <f>'ЖКХ 05'!DE18</f>
        <v>0</v>
      </c>
      <c r="DF28" s="19">
        <f>'ЖКХ 05'!DF18</f>
        <v>0</v>
      </c>
      <c r="DG28" s="19">
        <f>'ЖКХ 05'!DG18</f>
        <v>0</v>
      </c>
      <c r="DH28" s="19">
        <f>'ЖКХ 05'!DH18</f>
        <v>0</v>
      </c>
      <c r="DI28" s="19">
        <f>'ЖКХ 05'!DI18</f>
        <v>0</v>
      </c>
      <c r="DJ28" s="19">
        <f>'ЖКХ 05'!DJ18</f>
        <v>0</v>
      </c>
      <c r="DK28" s="19">
        <f>'ЖКХ 05'!DK18</f>
        <v>0</v>
      </c>
      <c r="DL28" s="19">
        <f>'ЖКХ 05'!DL18</f>
        <v>0</v>
      </c>
      <c r="DM28" s="19">
        <f>'ЖКХ 05'!DM18</f>
        <v>0</v>
      </c>
      <c r="DN28" s="19">
        <f>'ЖКХ 05'!DN18</f>
        <v>0</v>
      </c>
      <c r="DO28" s="19">
        <f>'ЖКХ 05'!DO18</f>
        <v>0</v>
      </c>
      <c r="DP28" s="19">
        <f>'ЖКХ 05'!DP18</f>
        <v>0</v>
      </c>
      <c r="DQ28" s="19">
        <f>'ЖКХ 05'!DQ18</f>
        <v>0</v>
      </c>
      <c r="DR28" s="19">
        <f>'ЖКХ 05'!DR18</f>
        <v>0</v>
      </c>
      <c r="DS28" s="19">
        <f>'ЖКХ 05'!DS18</f>
        <v>0</v>
      </c>
      <c r="DT28" s="19">
        <f>'ЖКХ 05'!DT18</f>
        <v>0</v>
      </c>
      <c r="DU28" s="19">
        <f>'ЖКХ 05'!DU18</f>
        <v>0</v>
      </c>
      <c r="DV28" s="19">
        <f>'ЖКХ 05'!DV18</f>
        <v>60</v>
      </c>
      <c r="DW28" s="19">
        <f>'ЖКХ 05'!DW18</f>
        <v>0</v>
      </c>
      <c r="DX28" s="19">
        <f>'ЖКХ 05'!DX18</f>
        <v>0</v>
      </c>
      <c r="DY28" s="19">
        <f>'ЖКХ 05'!DY18</f>
        <v>0</v>
      </c>
      <c r="DZ28" s="19">
        <f>'ЖКХ 05'!DZ18</f>
        <v>0</v>
      </c>
      <c r="EA28" s="19">
        <f>'ЖКХ 05'!EA18</f>
        <v>0</v>
      </c>
      <c r="EB28" s="19">
        <f>'ЖКХ 05'!EB18</f>
        <v>0</v>
      </c>
      <c r="EC28" s="19">
        <f>'ЖКХ 05'!EC18</f>
        <v>0</v>
      </c>
      <c r="ED28" s="19">
        <f>'ЖКХ 05'!ED18</f>
        <v>0</v>
      </c>
      <c r="EE28" s="19">
        <f>'ЖКХ 05'!EE18</f>
        <v>0</v>
      </c>
      <c r="EF28" s="19">
        <f>'ЖКХ 05'!EF18</f>
        <v>0</v>
      </c>
      <c r="EG28" s="19">
        <f>'ЖКХ 05'!EG18</f>
        <v>0</v>
      </c>
      <c r="EH28" s="19">
        <f>'ЖКХ 05'!EH18</f>
        <v>0</v>
      </c>
      <c r="EI28" s="19">
        <f>'ЖКХ 05'!EI18</f>
        <v>0</v>
      </c>
      <c r="EJ28" s="19">
        <f>'ЖКХ 05'!EJ18</f>
        <v>0</v>
      </c>
      <c r="EK28" s="19">
        <f>'ЖКХ 05'!EK18</f>
        <v>0</v>
      </c>
      <c r="EL28" s="19">
        <f>'ЖКХ 05'!EL18</f>
        <v>0</v>
      </c>
      <c r="EM28" s="19">
        <f>'ЖКХ 05'!EM18</f>
        <v>0</v>
      </c>
      <c r="EN28" s="19">
        <f>'ЖКХ 05'!EN18</f>
        <v>0</v>
      </c>
      <c r="EO28" s="19">
        <f>'ЖКХ 05'!EO18</f>
        <v>60</v>
      </c>
      <c r="EP28" s="19">
        <f>'ЖКХ 05'!EP18</f>
        <v>0</v>
      </c>
      <c r="EQ28" s="19">
        <f>'ЖКХ 05'!EQ18</f>
        <v>0</v>
      </c>
      <c r="ER28" s="19">
        <f>'ЖКХ 05'!ER18</f>
        <v>0</v>
      </c>
      <c r="ES28" s="19">
        <f>'ЖКХ 05'!ES18</f>
        <v>0</v>
      </c>
      <c r="ET28" s="19">
        <f>'ЖКХ 05'!ET18</f>
        <v>0</v>
      </c>
      <c r="EU28" s="19">
        <f>'ЖКХ 05'!EU18</f>
        <v>0</v>
      </c>
      <c r="EV28" s="19">
        <f>'ЖКХ 05'!EV18</f>
        <v>0</v>
      </c>
      <c r="EW28" s="19">
        <f>'ЖКХ 05'!EW18</f>
        <v>0</v>
      </c>
      <c r="EX28" s="19">
        <f>'ЖКХ 05'!EX18</f>
        <v>0</v>
      </c>
      <c r="EY28" s="19">
        <f>'ЖКХ 05'!EY18</f>
        <v>0</v>
      </c>
      <c r="EZ28" s="19">
        <f>'ЖКХ 05'!EZ18</f>
        <v>0</v>
      </c>
      <c r="FA28" s="19">
        <f>'ЖКХ 05'!FA18</f>
        <v>0</v>
      </c>
      <c r="FB28" s="19">
        <f>'ЖКХ 05'!FB18</f>
        <v>0</v>
      </c>
      <c r="FC28" s="19">
        <f>'ЖКХ 05'!FC18</f>
        <v>0</v>
      </c>
      <c r="FD28" s="19">
        <f>'ЖКХ 05'!FD18</f>
        <v>50</v>
      </c>
      <c r="FE28" s="19">
        <f>'ЖКХ 05'!FE18</f>
        <v>0</v>
      </c>
      <c r="FF28" s="19">
        <f>'ЖКХ 05'!FF18</f>
        <v>0</v>
      </c>
      <c r="FG28" s="19">
        <f>'ЖКХ 05'!FG18</f>
        <v>10</v>
      </c>
      <c r="FH28" s="19">
        <f>'ЖКХ 05'!FH18</f>
        <v>0</v>
      </c>
      <c r="FI28" s="19">
        <f>'ЖКХ 05'!FI18</f>
        <v>0</v>
      </c>
      <c r="FJ28" s="19">
        <f>'ЖКХ 05'!FJ18</f>
        <v>0</v>
      </c>
      <c r="FK28" s="19">
        <f>'ЖКХ 05'!FK18</f>
        <v>0</v>
      </c>
      <c r="FL28" s="19">
        <f>'ЖКХ 05'!FL18</f>
        <v>0</v>
      </c>
      <c r="FM28" s="19">
        <f>'ЖКХ 05'!FM18</f>
        <v>0</v>
      </c>
      <c r="FN28" s="19">
        <f>'ЖКХ 05'!FN18</f>
        <v>0</v>
      </c>
      <c r="FO28" s="19">
        <f>'ЖКХ 05'!FO18</f>
        <v>0</v>
      </c>
      <c r="FP28" s="19">
        <f>'ЖКХ 05'!FP18</f>
        <v>0</v>
      </c>
      <c r="FQ28" s="19">
        <f>'ЖКХ 05'!FQ18</f>
        <v>0</v>
      </c>
      <c r="FR28" s="19">
        <f>'ЖКХ 05'!FR18</f>
        <v>0</v>
      </c>
      <c r="FS28" s="19">
        <f>'ЖКХ 05'!FS18</f>
        <v>0</v>
      </c>
      <c r="FT28" s="19">
        <f>'ЖКХ 05'!FT18</f>
        <v>0</v>
      </c>
      <c r="FU28" s="19">
        <f>'ЖКХ 05'!FU18</f>
        <v>0</v>
      </c>
      <c r="FV28" s="19">
        <f>'ЖКХ 05'!FV18</f>
        <v>10</v>
      </c>
      <c r="FW28" s="19">
        <f>'ЖКХ 05'!FW18</f>
        <v>0</v>
      </c>
      <c r="FX28" s="19">
        <f>'ЖКХ 05'!FX18</f>
        <v>0</v>
      </c>
      <c r="FY28" s="19">
        <f>'ЖКХ 05'!FY18</f>
        <v>0</v>
      </c>
      <c r="FZ28" s="19">
        <f>'ЖКХ 05'!FZ18</f>
        <v>0</v>
      </c>
      <c r="GA28" s="19">
        <f>'ЖКХ 05'!GA18</f>
        <v>0</v>
      </c>
      <c r="GB28" s="19">
        <f>'ЖКХ 05'!GB18</f>
        <v>1213.9000000000001</v>
      </c>
    </row>
    <row r="29" spans="1:184" ht="31.5">
      <c r="A29" s="50" t="s">
        <v>195</v>
      </c>
      <c r="B29" s="50" t="s">
        <v>195</v>
      </c>
      <c r="C29" s="51" t="s">
        <v>263</v>
      </c>
      <c r="D29" s="19">
        <f>'ЖКХ 05'!D30</f>
        <v>0</v>
      </c>
      <c r="E29" s="19">
        <f>'ЖКХ 05'!E30</f>
        <v>0</v>
      </c>
      <c r="F29" s="19">
        <f>'ЖКХ 05'!F30</f>
        <v>0</v>
      </c>
      <c r="G29" s="19">
        <f>'ЖКХ 05'!G30</f>
        <v>0</v>
      </c>
      <c r="H29" s="19">
        <f>'ЖКХ 05'!H30</f>
        <v>0</v>
      </c>
      <c r="I29" s="19">
        <f>'ЖКХ 05'!I30</f>
        <v>0</v>
      </c>
      <c r="J29" s="19">
        <f>'ЖКХ 05'!J30</f>
        <v>0</v>
      </c>
      <c r="K29" s="19">
        <f>'ЖКХ 05'!K30</f>
        <v>0</v>
      </c>
      <c r="L29" s="19">
        <f>'ЖКХ 05'!L30</f>
        <v>0</v>
      </c>
      <c r="M29" s="19">
        <f>'ЖКХ 05'!M30</f>
        <v>0</v>
      </c>
      <c r="N29" s="19">
        <f>'ЖКХ 05'!N30</f>
        <v>0</v>
      </c>
      <c r="O29" s="19">
        <f>'ЖКХ 05'!O30</f>
        <v>0</v>
      </c>
      <c r="P29" s="19">
        <f>'ЖКХ 05'!P30</f>
        <v>0</v>
      </c>
      <c r="Q29" s="19">
        <f>'ЖКХ 05'!Q30</f>
        <v>0</v>
      </c>
      <c r="R29" s="19">
        <f>'ЖКХ 05'!R30</f>
        <v>0</v>
      </c>
      <c r="S29" s="19">
        <f>'ЖКХ 05'!S30</f>
        <v>0</v>
      </c>
      <c r="T29" s="19">
        <f>'ЖКХ 05'!T30</f>
        <v>0</v>
      </c>
      <c r="U29" s="19">
        <f>'ЖКХ 05'!U30</f>
        <v>0</v>
      </c>
      <c r="V29" s="19">
        <f>'ЖКХ 05'!V30</f>
        <v>0</v>
      </c>
      <c r="W29" s="19">
        <f>'ЖКХ 05'!W30</f>
        <v>0</v>
      </c>
      <c r="X29" s="19">
        <f>'ЖКХ 05'!X30</f>
        <v>0</v>
      </c>
      <c r="Y29" s="19">
        <f>'ЖКХ 05'!Y30</f>
        <v>0</v>
      </c>
      <c r="Z29" s="19">
        <f>'ЖКХ 05'!Z30</f>
        <v>0</v>
      </c>
      <c r="AA29" s="19">
        <f>'ЖКХ 05'!AA30</f>
        <v>0</v>
      </c>
      <c r="AB29" s="19">
        <f>'ЖКХ 05'!AB30</f>
        <v>0</v>
      </c>
      <c r="AC29" s="19">
        <f>'ЖКХ 05'!AC30</f>
        <v>0</v>
      </c>
      <c r="AD29" s="19">
        <f>'ЖКХ 05'!AD30</f>
        <v>0</v>
      </c>
      <c r="AE29" s="19">
        <f>'ЖКХ 05'!AE30</f>
        <v>0</v>
      </c>
      <c r="AF29" s="19">
        <f>'ЖКХ 05'!AF30</f>
        <v>0</v>
      </c>
      <c r="AG29" s="19">
        <f>'ЖКХ 05'!AG30</f>
        <v>0</v>
      </c>
      <c r="AH29" s="19">
        <f>'ЖКХ 05'!AH30</f>
        <v>0</v>
      </c>
      <c r="AI29" s="19">
        <f>'ЖКХ 05'!AI30</f>
        <v>0</v>
      </c>
      <c r="AJ29" s="19">
        <f>'ЖКХ 05'!AJ30</f>
        <v>0</v>
      </c>
      <c r="AK29" s="19">
        <f>'ЖКХ 05'!AK30</f>
        <v>0</v>
      </c>
      <c r="AL29" s="19">
        <f>'ЖКХ 05'!AL30</f>
        <v>0</v>
      </c>
      <c r="AM29" s="19">
        <f>'ЖКХ 05'!AM30</f>
        <v>0</v>
      </c>
      <c r="AN29" s="19">
        <f>'ЖКХ 05'!AN30</f>
        <v>0</v>
      </c>
      <c r="AO29" s="19">
        <f>'ЖКХ 05'!AO30</f>
        <v>0</v>
      </c>
      <c r="AP29" s="19">
        <f>'ЖКХ 05'!AP30</f>
        <v>0</v>
      </c>
      <c r="AQ29" s="19">
        <f>'ЖКХ 05'!AQ30</f>
        <v>0</v>
      </c>
      <c r="AR29" s="19">
        <f>'ЖКХ 05'!AR30</f>
        <v>0</v>
      </c>
      <c r="AS29" s="19">
        <f>'ЖКХ 05'!AS30</f>
        <v>0</v>
      </c>
      <c r="AT29" s="19">
        <f>'ЖКХ 05'!AT30</f>
        <v>0</v>
      </c>
      <c r="AU29" s="19">
        <f>'ЖКХ 05'!AU30</f>
        <v>0</v>
      </c>
      <c r="AV29" s="19">
        <f>'ЖКХ 05'!AV30</f>
        <v>0</v>
      </c>
      <c r="AW29" s="19">
        <f>'ЖКХ 05'!AW30</f>
        <v>0</v>
      </c>
      <c r="AX29" s="19">
        <f>'ЖКХ 05'!AX30</f>
        <v>0</v>
      </c>
      <c r="AY29" s="19">
        <f>'ЖКХ 05'!AY30</f>
        <v>0</v>
      </c>
      <c r="AZ29" s="19">
        <f>'ЖКХ 05'!AZ30</f>
        <v>0</v>
      </c>
      <c r="BA29" s="19">
        <f>'ЖКХ 05'!BA30</f>
        <v>0</v>
      </c>
      <c r="BB29" s="19">
        <f>'ЖКХ 05'!BB30</f>
        <v>0</v>
      </c>
      <c r="BC29" s="19">
        <f>'ЖКХ 05'!BC30</f>
        <v>0</v>
      </c>
      <c r="BD29" s="19">
        <f>'ЖКХ 05'!BD30</f>
        <v>0</v>
      </c>
      <c r="BE29" s="19">
        <f>'ЖКХ 05'!BE30</f>
        <v>0</v>
      </c>
      <c r="BF29" s="19">
        <f>'ЖКХ 05'!BF30</f>
        <v>0</v>
      </c>
      <c r="BG29" s="19">
        <f>'ЖКХ 05'!BG30</f>
        <v>0</v>
      </c>
      <c r="BH29" s="19">
        <f>'ЖКХ 05'!BH30</f>
        <v>0</v>
      </c>
      <c r="BI29" s="19">
        <f>'ЖКХ 05'!BI30</f>
        <v>0</v>
      </c>
      <c r="BJ29" s="19">
        <f>'ЖКХ 05'!BJ30</f>
        <v>0</v>
      </c>
      <c r="BK29" s="19">
        <f>'ЖКХ 05'!BK30</f>
        <v>0</v>
      </c>
      <c r="BL29" s="19">
        <f>'ЖКХ 05'!BL30</f>
        <v>0</v>
      </c>
      <c r="BM29" s="19">
        <f>'ЖКХ 05'!BM30</f>
        <v>0</v>
      </c>
      <c r="BN29" s="19">
        <f>'ЖКХ 05'!BN30</f>
        <v>0</v>
      </c>
      <c r="BO29" s="19">
        <f>'ЖКХ 05'!BO30</f>
        <v>0</v>
      </c>
      <c r="BP29" s="19">
        <f>'ЖКХ 05'!BP30</f>
        <v>0</v>
      </c>
      <c r="BQ29" s="19">
        <f>'ЖКХ 05'!BQ30</f>
        <v>0</v>
      </c>
      <c r="BR29" s="19">
        <f>'ЖКХ 05'!BR30</f>
        <v>0</v>
      </c>
      <c r="BS29" s="19">
        <f>'ЖКХ 05'!BS30</f>
        <v>0</v>
      </c>
      <c r="BT29" s="19">
        <f>'ЖКХ 05'!BT30</f>
        <v>0</v>
      </c>
      <c r="BU29" s="19">
        <f>'ЖКХ 05'!BU30</f>
        <v>0</v>
      </c>
      <c r="BV29" s="19">
        <f>'ЖКХ 05'!BV30</f>
        <v>0</v>
      </c>
      <c r="BW29" s="19">
        <f>'ЖКХ 05'!BW30</f>
        <v>0</v>
      </c>
      <c r="BX29" s="19">
        <f>'ЖКХ 05'!BX30</f>
        <v>0</v>
      </c>
      <c r="BY29" s="19">
        <f>'ЖКХ 05'!BY30</f>
        <v>0</v>
      </c>
      <c r="BZ29" s="19">
        <f>'ЖКХ 05'!BZ30</f>
        <v>0</v>
      </c>
      <c r="CA29" s="19">
        <f>'ЖКХ 05'!CA30</f>
        <v>0</v>
      </c>
      <c r="CB29" s="19">
        <f>'ЖКХ 05'!CB30</f>
        <v>0</v>
      </c>
      <c r="CC29" s="19">
        <f>'ЖКХ 05'!CC30</f>
        <v>0</v>
      </c>
      <c r="CD29" s="19">
        <f>'ЖКХ 05'!CD30</f>
        <v>0</v>
      </c>
      <c r="CE29" s="19">
        <f>'ЖКХ 05'!CE30</f>
        <v>0</v>
      </c>
      <c r="CF29" s="19">
        <f>'ЖКХ 05'!CF30</f>
        <v>0</v>
      </c>
      <c r="CG29" s="19">
        <f>'ЖКХ 05'!CG30</f>
        <v>0</v>
      </c>
      <c r="CH29" s="19">
        <f>'ЖКХ 05'!CH30</f>
        <v>0</v>
      </c>
      <c r="CI29" s="19">
        <f>'ЖКХ 05'!CI30</f>
        <v>0</v>
      </c>
      <c r="CJ29" s="19">
        <f>'ЖКХ 05'!CJ30</f>
        <v>0</v>
      </c>
      <c r="CK29" s="19">
        <f>'ЖКХ 05'!CK30</f>
        <v>0</v>
      </c>
      <c r="CL29" s="19">
        <f>'ЖКХ 05'!CL30</f>
        <v>0</v>
      </c>
      <c r="CM29" s="19">
        <f>'ЖКХ 05'!CM30</f>
        <v>0</v>
      </c>
      <c r="CN29" s="19">
        <f>'ЖКХ 05'!CN30</f>
        <v>0</v>
      </c>
      <c r="CO29" s="19">
        <f>'ЖКХ 05'!CO30</f>
        <v>0</v>
      </c>
      <c r="CP29" s="19">
        <f>'ЖКХ 05'!CP30</f>
        <v>0</v>
      </c>
      <c r="CQ29" s="19">
        <f>'ЖКХ 05'!CQ30</f>
        <v>0</v>
      </c>
      <c r="CR29" s="19">
        <f>'ЖКХ 05'!CR30</f>
        <v>0</v>
      </c>
      <c r="CS29" s="19">
        <f>'ЖКХ 05'!CS30</f>
        <v>0</v>
      </c>
      <c r="CT29" s="19">
        <f>'ЖКХ 05'!CT30</f>
        <v>0</v>
      </c>
      <c r="CU29" s="19">
        <f>'ЖКХ 05'!CU30</f>
        <v>0</v>
      </c>
      <c r="CV29" s="19">
        <f>'ЖКХ 05'!CV30</f>
        <v>0</v>
      </c>
      <c r="CW29" s="19">
        <f>'ЖКХ 05'!CW30</f>
        <v>0</v>
      </c>
      <c r="CX29" s="19">
        <f>'ЖКХ 05'!CX30</f>
        <v>0</v>
      </c>
      <c r="CY29" s="19">
        <f>'ЖКХ 05'!CY30</f>
        <v>0</v>
      </c>
      <c r="CZ29" s="19">
        <f>'ЖКХ 05'!CZ30</f>
        <v>0</v>
      </c>
      <c r="DA29" s="19">
        <f>'ЖКХ 05'!DA30</f>
        <v>0</v>
      </c>
      <c r="DB29" s="19">
        <f>'ЖКХ 05'!DB30</f>
        <v>0</v>
      </c>
      <c r="DC29" s="19">
        <f>'ЖКХ 05'!DC30</f>
        <v>0</v>
      </c>
      <c r="DD29" s="19">
        <f>'ЖКХ 05'!DD30</f>
        <v>0</v>
      </c>
      <c r="DE29" s="19">
        <f>'ЖКХ 05'!DE30</f>
        <v>0</v>
      </c>
      <c r="DF29" s="19">
        <f>'ЖКХ 05'!DF30</f>
        <v>0</v>
      </c>
      <c r="DG29" s="19">
        <f>'ЖКХ 05'!DG30</f>
        <v>0</v>
      </c>
      <c r="DH29" s="19">
        <f>'ЖКХ 05'!DH30</f>
        <v>0</v>
      </c>
      <c r="DI29" s="19">
        <f>'ЖКХ 05'!DI30</f>
        <v>0</v>
      </c>
      <c r="DJ29" s="19">
        <f>'ЖКХ 05'!DJ30</f>
        <v>0</v>
      </c>
      <c r="DK29" s="19">
        <f>'ЖКХ 05'!DK30</f>
        <v>0</v>
      </c>
      <c r="DL29" s="19">
        <f>'ЖКХ 05'!DL30</f>
        <v>0</v>
      </c>
      <c r="DM29" s="19">
        <f>'ЖКХ 05'!DM30</f>
        <v>0</v>
      </c>
      <c r="DN29" s="19">
        <f>'ЖКХ 05'!DN30</f>
        <v>0</v>
      </c>
      <c r="DO29" s="19">
        <f>'ЖКХ 05'!DO30</f>
        <v>0</v>
      </c>
      <c r="DP29" s="19">
        <f>'ЖКХ 05'!DP30</f>
        <v>0</v>
      </c>
      <c r="DQ29" s="19">
        <f>'ЖКХ 05'!DQ30</f>
        <v>0</v>
      </c>
      <c r="DR29" s="19">
        <f>'ЖКХ 05'!DR30</f>
        <v>0</v>
      </c>
      <c r="DS29" s="19">
        <f>'ЖКХ 05'!DS30</f>
        <v>0</v>
      </c>
      <c r="DT29" s="19">
        <f>'ЖКХ 05'!DT30</f>
        <v>0</v>
      </c>
      <c r="DU29" s="19">
        <f>'ЖКХ 05'!DU30</f>
        <v>0</v>
      </c>
      <c r="DV29" s="19">
        <f>'ЖКХ 05'!DV30</f>
        <v>0</v>
      </c>
      <c r="DW29" s="19">
        <f>'ЖКХ 05'!DW30</f>
        <v>0</v>
      </c>
      <c r="DX29" s="19">
        <f>'ЖКХ 05'!DX30</f>
        <v>0</v>
      </c>
      <c r="DY29" s="19">
        <f>'ЖКХ 05'!DY30</f>
        <v>0</v>
      </c>
      <c r="DZ29" s="19">
        <f>'ЖКХ 05'!DZ30</f>
        <v>0</v>
      </c>
      <c r="EA29" s="19">
        <f>'ЖКХ 05'!EA30</f>
        <v>0</v>
      </c>
      <c r="EB29" s="19">
        <f>'ЖКХ 05'!EB30</f>
        <v>0</v>
      </c>
      <c r="EC29" s="19">
        <f>'ЖКХ 05'!EC30</f>
        <v>0</v>
      </c>
      <c r="ED29" s="19">
        <f>'ЖКХ 05'!ED30</f>
        <v>0</v>
      </c>
      <c r="EE29" s="19">
        <f>'ЖКХ 05'!EE30</f>
        <v>0</v>
      </c>
      <c r="EF29" s="19">
        <f>'ЖКХ 05'!EF30</f>
        <v>0</v>
      </c>
      <c r="EG29" s="19">
        <f>'ЖКХ 05'!EG30</f>
        <v>0</v>
      </c>
      <c r="EH29" s="19">
        <f>'ЖКХ 05'!EH30</f>
        <v>0</v>
      </c>
      <c r="EI29" s="19">
        <f>'ЖКХ 05'!EI30</f>
        <v>0</v>
      </c>
      <c r="EJ29" s="19">
        <f>'ЖКХ 05'!EJ30</f>
        <v>0</v>
      </c>
      <c r="EK29" s="19">
        <f>'ЖКХ 05'!EK30</f>
        <v>0</v>
      </c>
      <c r="EL29" s="19">
        <f>'ЖКХ 05'!EL30</f>
        <v>0</v>
      </c>
      <c r="EM29" s="19">
        <f>'ЖКХ 05'!EM30</f>
        <v>0</v>
      </c>
      <c r="EN29" s="19">
        <f>'ЖКХ 05'!EN30</f>
        <v>0</v>
      </c>
      <c r="EO29" s="19">
        <f>'ЖКХ 05'!EO30</f>
        <v>0</v>
      </c>
      <c r="EP29" s="19">
        <f>'ЖКХ 05'!EP30</f>
        <v>0</v>
      </c>
      <c r="EQ29" s="19">
        <f>'ЖКХ 05'!EQ30</f>
        <v>0</v>
      </c>
      <c r="ER29" s="19">
        <f>'ЖКХ 05'!ER30</f>
        <v>0</v>
      </c>
      <c r="ES29" s="19">
        <f>'ЖКХ 05'!ES30</f>
        <v>0</v>
      </c>
      <c r="ET29" s="19">
        <f>'ЖКХ 05'!ET30</f>
        <v>0</v>
      </c>
      <c r="EU29" s="19">
        <f>'ЖКХ 05'!EU30</f>
        <v>0</v>
      </c>
      <c r="EV29" s="19">
        <f>'ЖКХ 05'!EV30</f>
        <v>0</v>
      </c>
      <c r="EW29" s="19">
        <f>'ЖКХ 05'!EW30</f>
        <v>0</v>
      </c>
      <c r="EX29" s="19">
        <f>'ЖКХ 05'!EX30</f>
        <v>0</v>
      </c>
      <c r="EY29" s="19">
        <f>'ЖКХ 05'!EY30</f>
        <v>0</v>
      </c>
      <c r="EZ29" s="19">
        <f>'ЖКХ 05'!EZ30</f>
        <v>0</v>
      </c>
      <c r="FA29" s="19">
        <f>'ЖКХ 05'!FA30</f>
        <v>0</v>
      </c>
      <c r="FB29" s="19">
        <f>'ЖКХ 05'!FB30</f>
        <v>0</v>
      </c>
      <c r="FC29" s="19">
        <f>'ЖКХ 05'!FC30</f>
        <v>0</v>
      </c>
      <c r="FD29" s="19">
        <f>'ЖКХ 05'!FD30</f>
        <v>0</v>
      </c>
      <c r="FE29" s="19">
        <f>'ЖКХ 05'!FE30</f>
        <v>0</v>
      </c>
      <c r="FF29" s="19">
        <f>'ЖКХ 05'!FF30</f>
        <v>0</v>
      </c>
      <c r="FG29" s="19">
        <f>'ЖКХ 05'!FG30</f>
        <v>0</v>
      </c>
      <c r="FH29" s="19">
        <f>'ЖКХ 05'!FH30</f>
        <v>0</v>
      </c>
      <c r="FI29" s="19">
        <f>'ЖКХ 05'!FI30</f>
        <v>0</v>
      </c>
      <c r="FJ29" s="19">
        <f>'ЖКХ 05'!FJ30</f>
        <v>0</v>
      </c>
      <c r="FK29" s="19">
        <f>'ЖКХ 05'!FK30</f>
        <v>0</v>
      </c>
      <c r="FL29" s="19">
        <f>'ЖКХ 05'!FL30</f>
        <v>0</v>
      </c>
      <c r="FM29" s="19">
        <f>'ЖКХ 05'!FM30</f>
        <v>0</v>
      </c>
      <c r="FN29" s="19">
        <f>'ЖКХ 05'!FN30</f>
        <v>0</v>
      </c>
      <c r="FO29" s="19">
        <f>'ЖКХ 05'!FO30</f>
        <v>0</v>
      </c>
      <c r="FP29" s="19">
        <f>'ЖКХ 05'!FP30</f>
        <v>0</v>
      </c>
      <c r="FQ29" s="19">
        <f>'ЖКХ 05'!FQ30</f>
        <v>0</v>
      </c>
      <c r="FR29" s="19">
        <f>'ЖКХ 05'!FR30</f>
        <v>0</v>
      </c>
      <c r="FS29" s="19">
        <f>'ЖКХ 05'!FS30</f>
        <v>0</v>
      </c>
      <c r="FT29" s="19">
        <f>'ЖКХ 05'!FT30</f>
        <v>0</v>
      </c>
      <c r="FU29" s="19">
        <f>'ЖКХ 05'!FU30</f>
        <v>0</v>
      </c>
      <c r="FV29" s="19">
        <f>'ЖКХ 05'!FV30</f>
        <v>0</v>
      </c>
      <c r="FW29" s="19">
        <f>'ЖКХ 05'!FW30</f>
        <v>0</v>
      </c>
      <c r="FX29" s="19">
        <f>'ЖКХ 05'!FX30</f>
        <v>0</v>
      </c>
      <c r="FY29" s="19">
        <f>'ЖКХ 05'!FY30</f>
        <v>0</v>
      </c>
      <c r="FZ29" s="19">
        <f>'ЖКХ 05'!FZ30</f>
        <v>0</v>
      </c>
      <c r="GA29" s="19">
        <f>'ЖКХ 05'!GA30</f>
        <v>0</v>
      </c>
      <c r="GB29" s="19">
        <f>'ЖКХ 05'!GB30</f>
        <v>0</v>
      </c>
    </row>
    <row r="30" spans="1:184" ht="15.75">
      <c r="A30" s="88" t="s">
        <v>196</v>
      </c>
      <c r="B30" s="88" t="s">
        <v>238</v>
      </c>
      <c r="C30" s="92" t="s">
        <v>307</v>
      </c>
      <c r="D30" s="90">
        <f>D31+D32</f>
        <v>0</v>
      </c>
      <c r="E30" s="90">
        <f t="shared" ref="E30:BP30" si="114">E31+E32</f>
        <v>0</v>
      </c>
      <c r="F30" s="90">
        <f t="shared" si="114"/>
        <v>0</v>
      </c>
      <c r="G30" s="90">
        <f t="shared" si="114"/>
        <v>0</v>
      </c>
      <c r="H30" s="90">
        <f t="shared" si="114"/>
        <v>0</v>
      </c>
      <c r="I30" s="90">
        <f t="shared" si="114"/>
        <v>0</v>
      </c>
      <c r="J30" s="90">
        <f t="shared" si="114"/>
        <v>287</v>
      </c>
      <c r="K30" s="90">
        <f t="shared" si="114"/>
        <v>12</v>
      </c>
      <c r="L30" s="90">
        <f t="shared" si="114"/>
        <v>0</v>
      </c>
      <c r="M30" s="90">
        <f t="shared" si="114"/>
        <v>12</v>
      </c>
      <c r="N30" s="90">
        <f t="shared" si="114"/>
        <v>0</v>
      </c>
      <c r="O30" s="90">
        <f t="shared" si="114"/>
        <v>0</v>
      </c>
      <c r="P30" s="90">
        <f t="shared" si="114"/>
        <v>0</v>
      </c>
      <c r="Q30" s="90">
        <f t="shared" si="114"/>
        <v>0</v>
      </c>
      <c r="R30" s="90">
        <f t="shared" si="114"/>
        <v>0</v>
      </c>
      <c r="S30" s="90">
        <f t="shared" si="114"/>
        <v>55</v>
      </c>
      <c r="T30" s="90">
        <f t="shared" si="114"/>
        <v>0</v>
      </c>
      <c r="U30" s="90">
        <f t="shared" si="114"/>
        <v>0</v>
      </c>
      <c r="V30" s="90">
        <f t="shared" si="114"/>
        <v>55</v>
      </c>
      <c r="W30" s="90">
        <f t="shared" si="114"/>
        <v>0</v>
      </c>
      <c r="X30" s="90">
        <f t="shared" si="114"/>
        <v>0</v>
      </c>
      <c r="Y30" s="90">
        <f t="shared" si="114"/>
        <v>0</v>
      </c>
      <c r="Z30" s="90">
        <f t="shared" si="114"/>
        <v>0</v>
      </c>
      <c r="AA30" s="90">
        <f t="shared" si="114"/>
        <v>200</v>
      </c>
      <c r="AB30" s="90">
        <f t="shared" si="114"/>
        <v>0</v>
      </c>
      <c r="AC30" s="90">
        <f t="shared" si="114"/>
        <v>200</v>
      </c>
      <c r="AD30" s="90">
        <f t="shared" si="114"/>
        <v>0</v>
      </c>
      <c r="AE30" s="90">
        <f t="shared" si="114"/>
        <v>0</v>
      </c>
      <c r="AF30" s="90">
        <f t="shared" si="114"/>
        <v>0</v>
      </c>
      <c r="AG30" s="90">
        <f t="shared" si="114"/>
        <v>0</v>
      </c>
      <c r="AH30" s="90">
        <f t="shared" si="114"/>
        <v>0</v>
      </c>
      <c r="AI30" s="90">
        <f t="shared" si="114"/>
        <v>0</v>
      </c>
      <c r="AJ30" s="90">
        <f t="shared" si="114"/>
        <v>0</v>
      </c>
      <c r="AK30" s="90">
        <f t="shared" si="114"/>
        <v>0</v>
      </c>
      <c r="AL30" s="90">
        <f t="shared" si="114"/>
        <v>0</v>
      </c>
      <c r="AM30" s="90">
        <f t="shared" si="114"/>
        <v>0</v>
      </c>
      <c r="AN30" s="90">
        <f t="shared" si="114"/>
        <v>0</v>
      </c>
      <c r="AO30" s="90">
        <f t="shared" si="114"/>
        <v>0</v>
      </c>
      <c r="AP30" s="90">
        <f t="shared" si="114"/>
        <v>0</v>
      </c>
      <c r="AQ30" s="90">
        <f t="shared" si="114"/>
        <v>0</v>
      </c>
      <c r="AR30" s="90">
        <f t="shared" si="114"/>
        <v>0</v>
      </c>
      <c r="AS30" s="90">
        <f t="shared" si="114"/>
        <v>0</v>
      </c>
      <c r="AT30" s="90">
        <f t="shared" si="114"/>
        <v>0</v>
      </c>
      <c r="AU30" s="90">
        <f t="shared" si="114"/>
        <v>0</v>
      </c>
      <c r="AV30" s="90">
        <f t="shared" si="114"/>
        <v>0</v>
      </c>
      <c r="AW30" s="90">
        <f t="shared" si="114"/>
        <v>0</v>
      </c>
      <c r="AX30" s="90">
        <f t="shared" si="114"/>
        <v>20</v>
      </c>
      <c r="AY30" s="90">
        <f t="shared" si="114"/>
        <v>0</v>
      </c>
      <c r="AZ30" s="90">
        <f t="shared" si="114"/>
        <v>0</v>
      </c>
      <c r="BA30" s="90">
        <f t="shared" si="114"/>
        <v>0</v>
      </c>
      <c r="BB30" s="90">
        <f t="shared" si="114"/>
        <v>0</v>
      </c>
      <c r="BC30" s="90">
        <f t="shared" si="114"/>
        <v>0</v>
      </c>
      <c r="BD30" s="90">
        <f t="shared" si="114"/>
        <v>0</v>
      </c>
      <c r="BE30" s="90">
        <f t="shared" si="114"/>
        <v>0</v>
      </c>
      <c r="BF30" s="90">
        <f t="shared" si="114"/>
        <v>0</v>
      </c>
      <c r="BG30" s="90">
        <f t="shared" si="114"/>
        <v>0</v>
      </c>
      <c r="BH30" s="90">
        <f t="shared" si="114"/>
        <v>0</v>
      </c>
      <c r="BI30" s="90">
        <f t="shared" si="114"/>
        <v>20</v>
      </c>
      <c r="BJ30" s="90">
        <f t="shared" si="114"/>
        <v>0</v>
      </c>
      <c r="BK30" s="90">
        <f t="shared" si="114"/>
        <v>0</v>
      </c>
      <c r="BL30" s="90">
        <f t="shared" si="114"/>
        <v>0</v>
      </c>
      <c r="BM30" s="90">
        <f t="shared" si="114"/>
        <v>0</v>
      </c>
      <c r="BN30" s="90">
        <f t="shared" si="114"/>
        <v>0</v>
      </c>
      <c r="BO30" s="90">
        <f t="shared" si="114"/>
        <v>0</v>
      </c>
      <c r="BP30" s="90">
        <f t="shared" si="114"/>
        <v>0</v>
      </c>
      <c r="BQ30" s="90">
        <f t="shared" ref="BQ30:EB30" si="115">BQ31+BQ32</f>
        <v>0</v>
      </c>
      <c r="BR30" s="90">
        <f t="shared" si="115"/>
        <v>0</v>
      </c>
      <c r="BS30" s="90">
        <f t="shared" si="115"/>
        <v>0</v>
      </c>
      <c r="BT30" s="90">
        <f t="shared" si="115"/>
        <v>0</v>
      </c>
      <c r="BU30" s="90">
        <f t="shared" si="115"/>
        <v>0</v>
      </c>
      <c r="BV30" s="90">
        <f t="shared" si="115"/>
        <v>130</v>
      </c>
      <c r="BW30" s="90">
        <f t="shared" si="115"/>
        <v>0</v>
      </c>
      <c r="BX30" s="90">
        <f t="shared" si="115"/>
        <v>0</v>
      </c>
      <c r="BY30" s="90">
        <f t="shared" si="115"/>
        <v>0</v>
      </c>
      <c r="BZ30" s="90">
        <f t="shared" si="115"/>
        <v>0</v>
      </c>
      <c r="CA30" s="90">
        <f t="shared" si="115"/>
        <v>0</v>
      </c>
      <c r="CB30" s="90">
        <f t="shared" si="115"/>
        <v>0</v>
      </c>
      <c r="CC30" s="90">
        <f t="shared" si="115"/>
        <v>0</v>
      </c>
      <c r="CD30" s="90">
        <f t="shared" si="115"/>
        <v>0</v>
      </c>
      <c r="CE30" s="90">
        <f t="shared" si="115"/>
        <v>0</v>
      </c>
      <c r="CF30" s="90">
        <f t="shared" si="115"/>
        <v>0</v>
      </c>
      <c r="CG30" s="90">
        <f t="shared" si="115"/>
        <v>0</v>
      </c>
      <c r="CH30" s="90">
        <f t="shared" si="115"/>
        <v>0</v>
      </c>
      <c r="CI30" s="90">
        <f t="shared" si="115"/>
        <v>0</v>
      </c>
      <c r="CJ30" s="90">
        <f t="shared" si="115"/>
        <v>0</v>
      </c>
      <c r="CK30" s="90">
        <f t="shared" si="115"/>
        <v>1553.2</v>
      </c>
      <c r="CL30" s="90">
        <f t="shared" si="115"/>
        <v>1553.2</v>
      </c>
      <c r="CM30" s="90">
        <f t="shared" si="115"/>
        <v>0</v>
      </c>
      <c r="CN30" s="90">
        <f t="shared" si="115"/>
        <v>0</v>
      </c>
      <c r="CO30" s="90">
        <f t="shared" si="115"/>
        <v>1553.2</v>
      </c>
      <c r="CP30" s="90">
        <f t="shared" si="115"/>
        <v>0</v>
      </c>
      <c r="CQ30" s="90">
        <f t="shared" si="115"/>
        <v>0</v>
      </c>
      <c r="CR30" s="90">
        <f t="shared" si="115"/>
        <v>0</v>
      </c>
      <c r="CS30" s="90">
        <f t="shared" si="115"/>
        <v>0</v>
      </c>
      <c r="CT30" s="90">
        <f t="shared" si="115"/>
        <v>0</v>
      </c>
      <c r="CU30" s="90">
        <f t="shared" si="115"/>
        <v>0</v>
      </c>
      <c r="CV30" s="90">
        <f t="shared" si="115"/>
        <v>0</v>
      </c>
      <c r="CW30" s="90">
        <f t="shared" si="115"/>
        <v>0</v>
      </c>
      <c r="CX30" s="90">
        <f t="shared" si="115"/>
        <v>0</v>
      </c>
      <c r="CY30" s="90">
        <f t="shared" si="115"/>
        <v>0</v>
      </c>
      <c r="CZ30" s="90">
        <f t="shared" si="115"/>
        <v>0</v>
      </c>
      <c r="DA30" s="90">
        <f t="shared" si="115"/>
        <v>0</v>
      </c>
      <c r="DB30" s="90">
        <f t="shared" si="115"/>
        <v>0</v>
      </c>
      <c r="DC30" s="90">
        <f t="shared" si="115"/>
        <v>0</v>
      </c>
      <c r="DD30" s="90">
        <f t="shared" si="115"/>
        <v>0</v>
      </c>
      <c r="DE30" s="90">
        <f t="shared" si="115"/>
        <v>0</v>
      </c>
      <c r="DF30" s="90">
        <f t="shared" si="115"/>
        <v>0</v>
      </c>
      <c r="DG30" s="90">
        <f t="shared" si="115"/>
        <v>0</v>
      </c>
      <c r="DH30" s="90">
        <f t="shared" si="115"/>
        <v>0</v>
      </c>
      <c r="DI30" s="90">
        <f t="shared" si="115"/>
        <v>0</v>
      </c>
      <c r="DJ30" s="90">
        <f t="shared" si="115"/>
        <v>0</v>
      </c>
      <c r="DK30" s="90">
        <f t="shared" si="115"/>
        <v>0</v>
      </c>
      <c r="DL30" s="90">
        <f t="shared" si="115"/>
        <v>0</v>
      </c>
      <c r="DM30" s="90">
        <f t="shared" si="115"/>
        <v>0</v>
      </c>
      <c r="DN30" s="90">
        <f t="shared" si="115"/>
        <v>0</v>
      </c>
      <c r="DO30" s="90">
        <f t="shared" si="115"/>
        <v>0</v>
      </c>
      <c r="DP30" s="90">
        <f t="shared" si="115"/>
        <v>0</v>
      </c>
      <c r="DQ30" s="90">
        <f t="shared" si="115"/>
        <v>0</v>
      </c>
      <c r="DR30" s="90">
        <f t="shared" si="115"/>
        <v>0</v>
      </c>
      <c r="DS30" s="90">
        <f t="shared" si="115"/>
        <v>0</v>
      </c>
      <c r="DT30" s="90">
        <f t="shared" si="115"/>
        <v>0</v>
      </c>
      <c r="DU30" s="90">
        <f t="shared" si="115"/>
        <v>0</v>
      </c>
      <c r="DV30" s="90">
        <f t="shared" si="115"/>
        <v>10</v>
      </c>
      <c r="DW30" s="90">
        <f t="shared" si="115"/>
        <v>0</v>
      </c>
      <c r="DX30" s="90">
        <f t="shared" si="115"/>
        <v>0</v>
      </c>
      <c r="DY30" s="90">
        <f t="shared" si="115"/>
        <v>0</v>
      </c>
      <c r="DZ30" s="90">
        <f t="shared" si="115"/>
        <v>0</v>
      </c>
      <c r="EA30" s="90">
        <f t="shared" si="115"/>
        <v>0</v>
      </c>
      <c r="EB30" s="90">
        <f t="shared" si="115"/>
        <v>0</v>
      </c>
      <c r="EC30" s="90">
        <f t="shared" ref="EC30:GB30" si="116">EC31+EC32</f>
        <v>0</v>
      </c>
      <c r="ED30" s="90">
        <f t="shared" si="116"/>
        <v>0</v>
      </c>
      <c r="EE30" s="90">
        <f t="shared" si="116"/>
        <v>0</v>
      </c>
      <c r="EF30" s="90">
        <f t="shared" si="116"/>
        <v>0</v>
      </c>
      <c r="EG30" s="90">
        <f t="shared" si="116"/>
        <v>0</v>
      </c>
      <c r="EH30" s="90">
        <f t="shared" si="116"/>
        <v>0</v>
      </c>
      <c r="EI30" s="90">
        <f t="shared" si="116"/>
        <v>0</v>
      </c>
      <c r="EJ30" s="90">
        <f t="shared" si="116"/>
        <v>0</v>
      </c>
      <c r="EK30" s="90">
        <f t="shared" si="116"/>
        <v>0</v>
      </c>
      <c r="EL30" s="90">
        <f t="shared" si="116"/>
        <v>0</v>
      </c>
      <c r="EM30" s="90">
        <f t="shared" si="116"/>
        <v>0</v>
      </c>
      <c r="EN30" s="90">
        <f t="shared" si="116"/>
        <v>0</v>
      </c>
      <c r="EO30" s="90">
        <f t="shared" si="116"/>
        <v>10</v>
      </c>
      <c r="EP30" s="90">
        <f t="shared" si="116"/>
        <v>0</v>
      </c>
      <c r="EQ30" s="90">
        <f t="shared" si="116"/>
        <v>0</v>
      </c>
      <c r="ER30" s="90">
        <f t="shared" si="116"/>
        <v>0</v>
      </c>
      <c r="ES30" s="90">
        <f t="shared" si="116"/>
        <v>0</v>
      </c>
      <c r="ET30" s="90">
        <f t="shared" si="116"/>
        <v>0</v>
      </c>
      <c r="EU30" s="90">
        <f t="shared" si="116"/>
        <v>0</v>
      </c>
      <c r="EV30" s="90">
        <f t="shared" si="116"/>
        <v>0</v>
      </c>
      <c r="EW30" s="90">
        <f t="shared" si="116"/>
        <v>0</v>
      </c>
      <c r="EX30" s="90">
        <f t="shared" si="116"/>
        <v>0</v>
      </c>
      <c r="EY30" s="90">
        <f t="shared" si="116"/>
        <v>0</v>
      </c>
      <c r="EZ30" s="90">
        <f t="shared" si="116"/>
        <v>0</v>
      </c>
      <c r="FA30" s="90">
        <f t="shared" si="116"/>
        <v>0</v>
      </c>
      <c r="FB30" s="90">
        <f t="shared" si="116"/>
        <v>0</v>
      </c>
      <c r="FC30" s="90">
        <f t="shared" si="116"/>
        <v>0</v>
      </c>
      <c r="FD30" s="90">
        <f t="shared" si="116"/>
        <v>0</v>
      </c>
      <c r="FE30" s="90">
        <f t="shared" si="116"/>
        <v>0</v>
      </c>
      <c r="FF30" s="90">
        <f t="shared" si="116"/>
        <v>0</v>
      </c>
      <c r="FG30" s="90">
        <f t="shared" si="116"/>
        <v>0</v>
      </c>
      <c r="FH30" s="90">
        <f t="shared" si="116"/>
        <v>0</v>
      </c>
      <c r="FI30" s="90">
        <f t="shared" si="116"/>
        <v>0</v>
      </c>
      <c r="FJ30" s="90">
        <f t="shared" si="116"/>
        <v>0</v>
      </c>
      <c r="FK30" s="90">
        <f t="shared" si="116"/>
        <v>0</v>
      </c>
      <c r="FL30" s="90">
        <f t="shared" si="116"/>
        <v>0</v>
      </c>
      <c r="FM30" s="90">
        <f t="shared" si="116"/>
        <v>0</v>
      </c>
      <c r="FN30" s="90">
        <f t="shared" si="116"/>
        <v>0</v>
      </c>
      <c r="FO30" s="90">
        <f t="shared" si="116"/>
        <v>0</v>
      </c>
      <c r="FP30" s="90">
        <f t="shared" si="116"/>
        <v>0</v>
      </c>
      <c r="FQ30" s="90">
        <f t="shared" si="116"/>
        <v>0</v>
      </c>
      <c r="FR30" s="90">
        <f t="shared" si="116"/>
        <v>0</v>
      </c>
      <c r="FS30" s="90">
        <f t="shared" si="116"/>
        <v>0</v>
      </c>
      <c r="FT30" s="90">
        <f t="shared" si="116"/>
        <v>0</v>
      </c>
      <c r="FU30" s="90">
        <f t="shared" si="116"/>
        <v>0</v>
      </c>
      <c r="FV30" s="90">
        <f t="shared" si="116"/>
        <v>0</v>
      </c>
      <c r="FW30" s="90">
        <f t="shared" si="116"/>
        <v>0</v>
      </c>
      <c r="FX30" s="90">
        <f t="shared" si="116"/>
        <v>10</v>
      </c>
      <c r="FY30" s="90">
        <f t="shared" si="116"/>
        <v>10</v>
      </c>
      <c r="FZ30" s="90">
        <f t="shared" si="116"/>
        <v>0</v>
      </c>
      <c r="GA30" s="90">
        <f t="shared" si="116"/>
        <v>0</v>
      </c>
      <c r="GB30" s="90">
        <f t="shared" si="116"/>
        <v>1850.2</v>
      </c>
    </row>
    <row r="31" spans="1:184" ht="15.75">
      <c r="A31" s="50" t="s">
        <v>196</v>
      </c>
      <c r="B31" s="50" t="s">
        <v>180</v>
      </c>
      <c r="C31" s="20" t="s">
        <v>201</v>
      </c>
      <c r="D31" s="19">
        <f>'КУЛЬТУРА 08'!D8</f>
        <v>0</v>
      </c>
      <c r="E31" s="19">
        <f>'КУЛЬТУРА 08'!E8</f>
        <v>0</v>
      </c>
      <c r="F31" s="19">
        <f>'КУЛЬТУРА 08'!F8</f>
        <v>0</v>
      </c>
      <c r="G31" s="19">
        <f>'КУЛЬТУРА 08'!G8</f>
        <v>0</v>
      </c>
      <c r="H31" s="19">
        <f>'КУЛЬТУРА 08'!H8</f>
        <v>0</v>
      </c>
      <c r="I31" s="19">
        <f>'КУЛЬТУРА 08'!I8</f>
        <v>0</v>
      </c>
      <c r="J31" s="19">
        <f>'КУЛЬТУРА 08'!J8</f>
        <v>287</v>
      </c>
      <c r="K31" s="19">
        <f>'КУЛЬТУРА 08'!K8</f>
        <v>12</v>
      </c>
      <c r="L31" s="19">
        <f>'КУЛЬТУРА 08'!L8</f>
        <v>0</v>
      </c>
      <c r="M31" s="19">
        <f>'КУЛЬТУРА 08'!M8</f>
        <v>12</v>
      </c>
      <c r="N31" s="19">
        <f>'КУЛЬТУРА 08'!N8</f>
        <v>0</v>
      </c>
      <c r="O31" s="19">
        <f>'КУЛЬТУРА 08'!O8</f>
        <v>0</v>
      </c>
      <c r="P31" s="19">
        <f>'КУЛЬТУРА 08'!P8</f>
        <v>0</v>
      </c>
      <c r="Q31" s="19">
        <f>'КУЛЬТУРА 08'!Q8</f>
        <v>0</v>
      </c>
      <c r="R31" s="19">
        <f>'КУЛЬТУРА 08'!R8</f>
        <v>0</v>
      </c>
      <c r="S31" s="19">
        <f>'КУЛЬТУРА 08'!S8</f>
        <v>55</v>
      </c>
      <c r="T31" s="19">
        <f>'КУЛЬТУРА 08'!T8</f>
        <v>0</v>
      </c>
      <c r="U31" s="19">
        <f>'КУЛЬТУРА 08'!U8</f>
        <v>0</v>
      </c>
      <c r="V31" s="19">
        <f>'КУЛЬТУРА 08'!V8</f>
        <v>55</v>
      </c>
      <c r="W31" s="19">
        <f>'КУЛЬТУРА 08'!W8</f>
        <v>0</v>
      </c>
      <c r="X31" s="19">
        <f>'КУЛЬТУРА 08'!X8</f>
        <v>0</v>
      </c>
      <c r="Y31" s="19">
        <f>'КУЛЬТУРА 08'!Y8</f>
        <v>0</v>
      </c>
      <c r="Z31" s="19">
        <f>'КУЛЬТУРА 08'!Z8</f>
        <v>0</v>
      </c>
      <c r="AA31" s="19">
        <f>'КУЛЬТУРА 08'!AA8</f>
        <v>200</v>
      </c>
      <c r="AB31" s="19">
        <f>'КУЛЬТУРА 08'!AB8</f>
        <v>0</v>
      </c>
      <c r="AC31" s="19">
        <f>'КУЛЬТУРА 08'!AC8</f>
        <v>200</v>
      </c>
      <c r="AD31" s="19">
        <f>'КУЛЬТУРА 08'!AD8</f>
        <v>0</v>
      </c>
      <c r="AE31" s="19">
        <f>'КУЛЬТУРА 08'!AE8</f>
        <v>0</v>
      </c>
      <c r="AF31" s="19">
        <f>'КУЛЬТУРА 08'!AF8</f>
        <v>0</v>
      </c>
      <c r="AG31" s="19">
        <f>'КУЛЬТУРА 08'!AG8</f>
        <v>0</v>
      </c>
      <c r="AH31" s="19">
        <f>'КУЛЬТУРА 08'!AH8</f>
        <v>0</v>
      </c>
      <c r="AI31" s="19">
        <f>'КУЛЬТУРА 08'!AI8</f>
        <v>0</v>
      </c>
      <c r="AJ31" s="19">
        <f>'КУЛЬТУРА 08'!AJ8</f>
        <v>0</v>
      </c>
      <c r="AK31" s="19">
        <f>'КУЛЬТУРА 08'!AK8</f>
        <v>0</v>
      </c>
      <c r="AL31" s="19">
        <f>'КУЛЬТУРА 08'!AL8</f>
        <v>0</v>
      </c>
      <c r="AM31" s="19">
        <f>'КУЛЬТУРА 08'!AM8</f>
        <v>0</v>
      </c>
      <c r="AN31" s="19">
        <f>'КУЛЬТУРА 08'!AN8</f>
        <v>0</v>
      </c>
      <c r="AO31" s="19">
        <f>'КУЛЬТУРА 08'!AO8</f>
        <v>0</v>
      </c>
      <c r="AP31" s="19">
        <f>'КУЛЬТУРА 08'!AP8</f>
        <v>0</v>
      </c>
      <c r="AQ31" s="19">
        <f>'КУЛЬТУРА 08'!AQ8</f>
        <v>0</v>
      </c>
      <c r="AR31" s="19">
        <f>'КУЛЬТУРА 08'!AR8</f>
        <v>0</v>
      </c>
      <c r="AS31" s="19">
        <f>'КУЛЬТУРА 08'!AS8</f>
        <v>0</v>
      </c>
      <c r="AT31" s="19">
        <f>'КУЛЬТУРА 08'!AT8</f>
        <v>0</v>
      </c>
      <c r="AU31" s="19">
        <f>'КУЛЬТУРА 08'!AU8</f>
        <v>0</v>
      </c>
      <c r="AV31" s="19">
        <f>'КУЛЬТУРА 08'!AV8</f>
        <v>0</v>
      </c>
      <c r="AW31" s="19">
        <f>'КУЛЬТУРА 08'!AW8</f>
        <v>0</v>
      </c>
      <c r="AX31" s="19">
        <f>'КУЛЬТУРА 08'!AX8</f>
        <v>20</v>
      </c>
      <c r="AY31" s="19">
        <f>'КУЛЬТУРА 08'!AY8</f>
        <v>0</v>
      </c>
      <c r="AZ31" s="19">
        <f>'КУЛЬТУРА 08'!AZ8</f>
        <v>0</v>
      </c>
      <c r="BA31" s="19">
        <f>'КУЛЬТУРА 08'!BA8</f>
        <v>0</v>
      </c>
      <c r="BB31" s="19">
        <f>'КУЛЬТУРА 08'!BB8</f>
        <v>0</v>
      </c>
      <c r="BC31" s="19">
        <f>'КУЛЬТУРА 08'!BC8</f>
        <v>0</v>
      </c>
      <c r="BD31" s="19">
        <f>'КУЛЬТУРА 08'!BD8</f>
        <v>0</v>
      </c>
      <c r="BE31" s="19">
        <f>'КУЛЬТУРА 08'!BE8</f>
        <v>0</v>
      </c>
      <c r="BF31" s="19">
        <f>'КУЛЬТУРА 08'!BF8</f>
        <v>0</v>
      </c>
      <c r="BG31" s="19">
        <f>'КУЛЬТУРА 08'!BG8</f>
        <v>0</v>
      </c>
      <c r="BH31" s="19">
        <f>'КУЛЬТУРА 08'!BH8</f>
        <v>0</v>
      </c>
      <c r="BI31" s="19">
        <f>'КУЛЬТУРА 08'!BI8</f>
        <v>20</v>
      </c>
      <c r="BJ31" s="19">
        <f>'КУЛЬТУРА 08'!BJ8</f>
        <v>0</v>
      </c>
      <c r="BK31" s="19">
        <f>'КУЛЬТУРА 08'!BK8</f>
        <v>0</v>
      </c>
      <c r="BL31" s="19">
        <f>'КУЛЬТУРА 08'!BL8</f>
        <v>0</v>
      </c>
      <c r="BM31" s="19">
        <f>'КУЛЬТУРА 08'!BM8</f>
        <v>0</v>
      </c>
      <c r="BN31" s="19">
        <f>'КУЛЬТУРА 08'!BN8</f>
        <v>0</v>
      </c>
      <c r="BO31" s="19">
        <f>'КУЛЬТУРА 08'!BO8</f>
        <v>0</v>
      </c>
      <c r="BP31" s="19">
        <f>'КУЛЬТУРА 08'!BP8</f>
        <v>0</v>
      </c>
      <c r="BQ31" s="19">
        <f>'КУЛЬТУРА 08'!BQ8</f>
        <v>0</v>
      </c>
      <c r="BR31" s="19">
        <f>'КУЛЬТУРА 08'!BR8</f>
        <v>0</v>
      </c>
      <c r="BS31" s="19">
        <f>'КУЛЬТУРА 08'!BS8</f>
        <v>0</v>
      </c>
      <c r="BT31" s="19">
        <f>'КУЛЬТУРА 08'!BT8</f>
        <v>0</v>
      </c>
      <c r="BU31" s="19">
        <f>'КУЛЬТУРА 08'!BU8</f>
        <v>0</v>
      </c>
      <c r="BV31" s="19">
        <v>130</v>
      </c>
      <c r="BW31" s="19">
        <f>'КУЛЬТУРА 08'!BW8</f>
        <v>0</v>
      </c>
      <c r="BX31" s="19">
        <f>'КУЛЬТУРА 08'!BX8</f>
        <v>0</v>
      </c>
      <c r="BY31" s="19">
        <f>'КУЛЬТУРА 08'!BY8</f>
        <v>0</v>
      </c>
      <c r="BZ31" s="19">
        <f>'КУЛЬТУРА 08'!BZ8</f>
        <v>0</v>
      </c>
      <c r="CA31" s="19">
        <f>'КУЛЬТУРА 08'!CA8</f>
        <v>0</v>
      </c>
      <c r="CB31" s="19">
        <f>'КУЛЬТУРА 08'!CB8</f>
        <v>0</v>
      </c>
      <c r="CC31" s="19">
        <f>'КУЛЬТУРА 08'!CC8</f>
        <v>0</v>
      </c>
      <c r="CD31" s="19">
        <f>'КУЛЬТУРА 08'!CD8</f>
        <v>0</v>
      </c>
      <c r="CE31" s="19">
        <f>'КУЛЬТУРА 08'!CE8</f>
        <v>0</v>
      </c>
      <c r="CF31" s="19">
        <f>'КУЛЬТУРА 08'!CF8</f>
        <v>0</v>
      </c>
      <c r="CG31" s="19">
        <f>'КУЛЬТУРА 08'!CG8</f>
        <v>0</v>
      </c>
      <c r="CH31" s="19">
        <f>'КУЛЬТУРА 08'!CH8</f>
        <v>0</v>
      </c>
      <c r="CI31" s="19">
        <f>'КУЛЬТУРА 08'!CI8</f>
        <v>0</v>
      </c>
      <c r="CJ31" s="19">
        <f>'КУЛЬТУРА 08'!CJ8</f>
        <v>0</v>
      </c>
      <c r="CK31" s="19">
        <f>'КУЛЬТУРА 08'!CK8</f>
        <v>1553.2</v>
      </c>
      <c r="CL31" s="19">
        <f>'КУЛЬТУРА 08'!CL8</f>
        <v>1553.2</v>
      </c>
      <c r="CM31" s="19">
        <f>'КУЛЬТУРА 08'!CM8</f>
        <v>0</v>
      </c>
      <c r="CN31" s="19">
        <f>'КУЛЬТУРА 08'!CN8</f>
        <v>0</v>
      </c>
      <c r="CO31" s="19">
        <f>'КУЛЬТУРА 08'!CO8</f>
        <v>1553.2</v>
      </c>
      <c r="CP31" s="19">
        <f>'КУЛЬТУРА 08'!CP8</f>
        <v>0</v>
      </c>
      <c r="CQ31" s="19">
        <f>'КУЛЬТУРА 08'!CQ8</f>
        <v>0</v>
      </c>
      <c r="CR31" s="19">
        <f>'КУЛЬТУРА 08'!CR8</f>
        <v>0</v>
      </c>
      <c r="CS31" s="19">
        <f>'КУЛЬТУРА 08'!CS8</f>
        <v>0</v>
      </c>
      <c r="CT31" s="19">
        <f>'КУЛЬТУРА 08'!CT8</f>
        <v>0</v>
      </c>
      <c r="CU31" s="19">
        <f>'КУЛЬТУРА 08'!CU8</f>
        <v>0</v>
      </c>
      <c r="CV31" s="19">
        <f>'КУЛЬТУРА 08'!CV8</f>
        <v>0</v>
      </c>
      <c r="CW31" s="19">
        <f>'КУЛЬТУРА 08'!CW8</f>
        <v>0</v>
      </c>
      <c r="CX31" s="19">
        <f>'КУЛЬТУРА 08'!CX8</f>
        <v>0</v>
      </c>
      <c r="CY31" s="19">
        <f>'КУЛЬТУРА 08'!CY8</f>
        <v>0</v>
      </c>
      <c r="CZ31" s="19">
        <f>'КУЛЬТУРА 08'!CZ8</f>
        <v>0</v>
      </c>
      <c r="DA31" s="19">
        <f>'КУЛЬТУРА 08'!DA8</f>
        <v>0</v>
      </c>
      <c r="DB31" s="19">
        <f>'КУЛЬТУРА 08'!DB8</f>
        <v>0</v>
      </c>
      <c r="DC31" s="19">
        <f>'КУЛЬТУРА 08'!DC8</f>
        <v>0</v>
      </c>
      <c r="DD31" s="19">
        <f>'КУЛЬТУРА 08'!DD8</f>
        <v>0</v>
      </c>
      <c r="DE31" s="19">
        <f>'КУЛЬТУРА 08'!DE8</f>
        <v>0</v>
      </c>
      <c r="DF31" s="19">
        <f>'КУЛЬТУРА 08'!DF8</f>
        <v>0</v>
      </c>
      <c r="DG31" s="19">
        <f>'КУЛЬТУРА 08'!DG8</f>
        <v>0</v>
      </c>
      <c r="DH31" s="19">
        <f>'КУЛЬТУРА 08'!DH8</f>
        <v>0</v>
      </c>
      <c r="DI31" s="19">
        <f>'КУЛЬТУРА 08'!DI8</f>
        <v>0</v>
      </c>
      <c r="DJ31" s="19">
        <f>'КУЛЬТУРА 08'!DJ8</f>
        <v>0</v>
      </c>
      <c r="DK31" s="19">
        <f>'КУЛЬТУРА 08'!DK8</f>
        <v>0</v>
      </c>
      <c r="DL31" s="19">
        <f>'КУЛЬТУРА 08'!DL8</f>
        <v>0</v>
      </c>
      <c r="DM31" s="19">
        <f>'КУЛЬТУРА 08'!DM8</f>
        <v>0</v>
      </c>
      <c r="DN31" s="19">
        <f>'КУЛЬТУРА 08'!DN8</f>
        <v>0</v>
      </c>
      <c r="DO31" s="19">
        <f>'КУЛЬТУРА 08'!DO8</f>
        <v>0</v>
      </c>
      <c r="DP31" s="19">
        <f>'КУЛЬТУРА 08'!DP8</f>
        <v>0</v>
      </c>
      <c r="DQ31" s="19">
        <f>'КУЛЬТУРА 08'!DQ8</f>
        <v>0</v>
      </c>
      <c r="DR31" s="19">
        <f>'КУЛЬТУРА 08'!DR8</f>
        <v>0</v>
      </c>
      <c r="DS31" s="19">
        <f>'КУЛЬТУРА 08'!DS8</f>
        <v>0</v>
      </c>
      <c r="DT31" s="19">
        <f>'КУЛЬТУРА 08'!DT8</f>
        <v>0</v>
      </c>
      <c r="DU31" s="19">
        <f>'КУЛЬТУРА 08'!DU8</f>
        <v>0</v>
      </c>
      <c r="DV31" s="19">
        <f>'КУЛЬТУРА 08'!DV8</f>
        <v>10</v>
      </c>
      <c r="DW31" s="19">
        <f>'КУЛЬТУРА 08'!DW8</f>
        <v>0</v>
      </c>
      <c r="DX31" s="19">
        <f>'КУЛЬТУРА 08'!DX8</f>
        <v>0</v>
      </c>
      <c r="DY31" s="19">
        <f>'КУЛЬТУРА 08'!DY8</f>
        <v>0</v>
      </c>
      <c r="DZ31" s="19">
        <f>'КУЛЬТУРА 08'!DZ8</f>
        <v>0</v>
      </c>
      <c r="EA31" s="19">
        <f>'КУЛЬТУРА 08'!EA8</f>
        <v>0</v>
      </c>
      <c r="EB31" s="19">
        <f>'КУЛЬТУРА 08'!EB8</f>
        <v>0</v>
      </c>
      <c r="EC31" s="19">
        <f>'КУЛЬТУРА 08'!EC8</f>
        <v>0</v>
      </c>
      <c r="ED31" s="19">
        <f>'КУЛЬТУРА 08'!ED8</f>
        <v>0</v>
      </c>
      <c r="EE31" s="19">
        <f>'КУЛЬТУРА 08'!EE8</f>
        <v>0</v>
      </c>
      <c r="EF31" s="19">
        <f>'КУЛЬТУРА 08'!EF8</f>
        <v>0</v>
      </c>
      <c r="EG31" s="19">
        <f>'КУЛЬТУРА 08'!EG8</f>
        <v>0</v>
      </c>
      <c r="EH31" s="19">
        <f>'КУЛЬТУРА 08'!EH8</f>
        <v>0</v>
      </c>
      <c r="EI31" s="19">
        <f>'КУЛЬТУРА 08'!EI8</f>
        <v>0</v>
      </c>
      <c r="EJ31" s="19">
        <f>'КУЛЬТУРА 08'!EJ8</f>
        <v>0</v>
      </c>
      <c r="EK31" s="19">
        <f>'КУЛЬТУРА 08'!EK8</f>
        <v>0</v>
      </c>
      <c r="EL31" s="19">
        <f>'КУЛЬТУРА 08'!EL8</f>
        <v>0</v>
      </c>
      <c r="EM31" s="19">
        <f>'КУЛЬТУРА 08'!EM8</f>
        <v>0</v>
      </c>
      <c r="EN31" s="19">
        <f>'КУЛЬТУРА 08'!EN8</f>
        <v>0</v>
      </c>
      <c r="EO31" s="19">
        <f>'КУЛЬТУРА 08'!EO8</f>
        <v>10</v>
      </c>
      <c r="EP31" s="19">
        <f>'КУЛЬТУРА 08'!EP8</f>
        <v>0</v>
      </c>
      <c r="EQ31" s="19">
        <f>'КУЛЬТУРА 08'!EQ8</f>
        <v>0</v>
      </c>
      <c r="ER31" s="19">
        <f>'КУЛЬТУРА 08'!ER8</f>
        <v>0</v>
      </c>
      <c r="ES31" s="19">
        <f>'КУЛЬТУРА 08'!ES8</f>
        <v>0</v>
      </c>
      <c r="ET31" s="19">
        <f>'КУЛЬТУРА 08'!ET8</f>
        <v>0</v>
      </c>
      <c r="EU31" s="19">
        <f>'КУЛЬТУРА 08'!EU8</f>
        <v>0</v>
      </c>
      <c r="EV31" s="19">
        <f>'КУЛЬТУРА 08'!EV8</f>
        <v>0</v>
      </c>
      <c r="EW31" s="19">
        <f>'КУЛЬТУРА 08'!EW8</f>
        <v>0</v>
      </c>
      <c r="EX31" s="19">
        <f>'КУЛЬТУРА 08'!EX8</f>
        <v>0</v>
      </c>
      <c r="EY31" s="19">
        <f>'КУЛЬТУРА 08'!EY8</f>
        <v>0</v>
      </c>
      <c r="EZ31" s="19">
        <f>'КУЛЬТУРА 08'!EZ8</f>
        <v>0</v>
      </c>
      <c r="FA31" s="19">
        <f>'КУЛЬТУРА 08'!FA8</f>
        <v>0</v>
      </c>
      <c r="FB31" s="19">
        <f>'КУЛЬТУРА 08'!FB8</f>
        <v>0</v>
      </c>
      <c r="FC31" s="19">
        <f>'КУЛЬТУРА 08'!FC8</f>
        <v>0</v>
      </c>
      <c r="FD31" s="19">
        <f>'КУЛЬТУРА 08'!FD8</f>
        <v>0</v>
      </c>
      <c r="FE31" s="19">
        <f>'КУЛЬТУРА 08'!FE8</f>
        <v>0</v>
      </c>
      <c r="FF31" s="19">
        <f>'КУЛЬТУРА 08'!FF8</f>
        <v>0</v>
      </c>
      <c r="FG31" s="19">
        <f>'КУЛЬТУРА 08'!FG8</f>
        <v>0</v>
      </c>
      <c r="FH31" s="19">
        <f>'КУЛЬТУРА 08'!FH8</f>
        <v>0</v>
      </c>
      <c r="FI31" s="19">
        <f>'КУЛЬТУРА 08'!FI8</f>
        <v>0</v>
      </c>
      <c r="FJ31" s="19">
        <f>'КУЛЬТУРА 08'!FJ8</f>
        <v>0</v>
      </c>
      <c r="FK31" s="19">
        <f>'КУЛЬТУРА 08'!FK8</f>
        <v>0</v>
      </c>
      <c r="FL31" s="19">
        <f>'КУЛЬТУРА 08'!FL8</f>
        <v>0</v>
      </c>
      <c r="FM31" s="19">
        <f>'КУЛЬТУРА 08'!FM8</f>
        <v>0</v>
      </c>
      <c r="FN31" s="19">
        <f>'КУЛЬТУРА 08'!FN8</f>
        <v>0</v>
      </c>
      <c r="FO31" s="19">
        <f>'КУЛЬТУРА 08'!FO8</f>
        <v>0</v>
      </c>
      <c r="FP31" s="19">
        <f>'КУЛЬТУРА 08'!FP8</f>
        <v>0</v>
      </c>
      <c r="FQ31" s="19">
        <f>'КУЛЬТУРА 08'!FQ8</f>
        <v>0</v>
      </c>
      <c r="FR31" s="19">
        <f>'КУЛЬТУРА 08'!FR8</f>
        <v>0</v>
      </c>
      <c r="FS31" s="19">
        <f>'КУЛЬТУРА 08'!FS8</f>
        <v>0</v>
      </c>
      <c r="FT31" s="19">
        <f>'КУЛЬТУРА 08'!FT8</f>
        <v>0</v>
      </c>
      <c r="FU31" s="19">
        <f>'КУЛЬТУРА 08'!FU8</f>
        <v>0</v>
      </c>
      <c r="FV31" s="19">
        <f>'КУЛЬТУРА 08'!FV8</f>
        <v>0</v>
      </c>
      <c r="FW31" s="19">
        <f>'КУЛЬТУРА 08'!FW8</f>
        <v>0</v>
      </c>
      <c r="FX31" s="19">
        <f>'КУЛЬТУРА 08'!FX8</f>
        <v>10</v>
      </c>
      <c r="FY31" s="19">
        <f>'КУЛЬТУРА 08'!FY8</f>
        <v>10</v>
      </c>
      <c r="FZ31" s="19">
        <f>'КУЛЬТУРА 08'!FZ8</f>
        <v>0</v>
      </c>
      <c r="GA31" s="19">
        <f>'КУЛЬТУРА 08'!GA8</f>
        <v>0</v>
      </c>
      <c r="GB31" s="19">
        <f>'КУЛЬТУРА 08'!GB8</f>
        <v>1850.2</v>
      </c>
    </row>
    <row r="32" spans="1:184" ht="31.5">
      <c r="A32" s="50" t="s">
        <v>196</v>
      </c>
      <c r="B32" s="50" t="s">
        <v>185</v>
      </c>
      <c r="C32" s="51" t="s">
        <v>441</v>
      </c>
      <c r="D32" s="19">
        <f>'КУЛЬТУРА 08'!D12</f>
        <v>0</v>
      </c>
      <c r="E32" s="19">
        <f>'КУЛЬТУРА 08'!E12</f>
        <v>0</v>
      </c>
      <c r="F32" s="19">
        <f>'КУЛЬТУРА 08'!F12</f>
        <v>0</v>
      </c>
      <c r="G32" s="19">
        <f>'КУЛЬТУРА 08'!G12</f>
        <v>0</v>
      </c>
      <c r="H32" s="19">
        <f>'КУЛЬТУРА 08'!H12</f>
        <v>0</v>
      </c>
      <c r="I32" s="19">
        <f>'КУЛЬТУРА 08'!I12</f>
        <v>0</v>
      </c>
      <c r="J32" s="19">
        <f>'КУЛЬТУРА 08'!J12</f>
        <v>0</v>
      </c>
      <c r="K32" s="19">
        <f>'КУЛЬТУРА 08'!K12</f>
        <v>0</v>
      </c>
      <c r="L32" s="19">
        <f>'КУЛЬТУРА 08'!L12</f>
        <v>0</v>
      </c>
      <c r="M32" s="19">
        <f>'КУЛЬТУРА 08'!M12</f>
        <v>0</v>
      </c>
      <c r="N32" s="19">
        <f>'КУЛЬТУРА 08'!N12</f>
        <v>0</v>
      </c>
      <c r="O32" s="19">
        <f>'КУЛЬТУРА 08'!O12</f>
        <v>0</v>
      </c>
      <c r="P32" s="19">
        <f>'КУЛЬТУРА 08'!P12</f>
        <v>0</v>
      </c>
      <c r="Q32" s="19">
        <f>'КУЛЬТУРА 08'!Q12</f>
        <v>0</v>
      </c>
      <c r="R32" s="19">
        <f>'КУЛЬТУРА 08'!R12</f>
        <v>0</v>
      </c>
      <c r="S32" s="19">
        <f>'КУЛЬТУРА 08'!S12</f>
        <v>0</v>
      </c>
      <c r="T32" s="19">
        <f>'КУЛЬТУРА 08'!T12</f>
        <v>0</v>
      </c>
      <c r="U32" s="19">
        <f>'КУЛЬТУРА 08'!U12</f>
        <v>0</v>
      </c>
      <c r="V32" s="19">
        <f>'КУЛЬТУРА 08'!V12</f>
        <v>0</v>
      </c>
      <c r="W32" s="19">
        <f>'КУЛЬТУРА 08'!W12</f>
        <v>0</v>
      </c>
      <c r="X32" s="19">
        <f>'КУЛЬТУРА 08'!X12</f>
        <v>0</v>
      </c>
      <c r="Y32" s="19">
        <f>'КУЛЬТУРА 08'!Y12</f>
        <v>0</v>
      </c>
      <c r="Z32" s="19">
        <f>'КУЛЬТУРА 08'!Z12</f>
        <v>0</v>
      </c>
      <c r="AA32" s="19">
        <f>'КУЛЬТУРА 08'!AA12</f>
        <v>0</v>
      </c>
      <c r="AB32" s="19">
        <f>'КУЛЬТУРА 08'!AB12</f>
        <v>0</v>
      </c>
      <c r="AC32" s="19">
        <f>'КУЛЬТУРА 08'!AC12</f>
        <v>0</v>
      </c>
      <c r="AD32" s="19">
        <f>'КУЛЬТУРА 08'!AD12</f>
        <v>0</v>
      </c>
      <c r="AE32" s="19">
        <f>'КУЛЬТУРА 08'!AE12</f>
        <v>0</v>
      </c>
      <c r="AF32" s="19">
        <f>'КУЛЬТУРА 08'!AF12</f>
        <v>0</v>
      </c>
      <c r="AG32" s="19">
        <f>'КУЛЬТУРА 08'!AG12</f>
        <v>0</v>
      </c>
      <c r="AH32" s="19">
        <f>'КУЛЬТУРА 08'!AH12</f>
        <v>0</v>
      </c>
      <c r="AI32" s="19">
        <f>'КУЛЬТУРА 08'!AI12</f>
        <v>0</v>
      </c>
      <c r="AJ32" s="19">
        <f>'КУЛЬТУРА 08'!AJ12</f>
        <v>0</v>
      </c>
      <c r="AK32" s="19">
        <f>'КУЛЬТУРА 08'!AK12</f>
        <v>0</v>
      </c>
      <c r="AL32" s="19">
        <f>'КУЛЬТУРА 08'!AL12</f>
        <v>0</v>
      </c>
      <c r="AM32" s="19">
        <f>'КУЛЬТУРА 08'!AM12</f>
        <v>0</v>
      </c>
      <c r="AN32" s="19">
        <f>'КУЛЬТУРА 08'!AN12</f>
        <v>0</v>
      </c>
      <c r="AO32" s="19">
        <f>'КУЛЬТУРА 08'!AO12</f>
        <v>0</v>
      </c>
      <c r="AP32" s="19">
        <f>'КУЛЬТУРА 08'!AP12</f>
        <v>0</v>
      </c>
      <c r="AQ32" s="19">
        <f>'КУЛЬТУРА 08'!AQ12</f>
        <v>0</v>
      </c>
      <c r="AR32" s="19">
        <f>'КУЛЬТУРА 08'!AR12</f>
        <v>0</v>
      </c>
      <c r="AS32" s="19">
        <f>'КУЛЬТУРА 08'!AS12</f>
        <v>0</v>
      </c>
      <c r="AT32" s="19">
        <f>'КУЛЬТУРА 08'!AT12</f>
        <v>0</v>
      </c>
      <c r="AU32" s="19">
        <f>'КУЛЬТУРА 08'!AU12</f>
        <v>0</v>
      </c>
      <c r="AV32" s="19">
        <f>'КУЛЬТУРА 08'!AV12</f>
        <v>0</v>
      </c>
      <c r="AW32" s="19">
        <f>'КУЛЬТУРА 08'!AW12</f>
        <v>0</v>
      </c>
      <c r="AX32" s="19">
        <f>'КУЛЬТУРА 08'!AX12</f>
        <v>0</v>
      </c>
      <c r="AY32" s="19">
        <f>'КУЛЬТУРА 08'!AY12</f>
        <v>0</v>
      </c>
      <c r="AZ32" s="19">
        <f>'КУЛЬТУРА 08'!AZ12</f>
        <v>0</v>
      </c>
      <c r="BA32" s="19">
        <f>'КУЛЬТУРА 08'!BA12</f>
        <v>0</v>
      </c>
      <c r="BB32" s="19">
        <f>'КУЛЬТУРА 08'!BB12</f>
        <v>0</v>
      </c>
      <c r="BC32" s="19">
        <f>'КУЛЬТУРА 08'!BC12</f>
        <v>0</v>
      </c>
      <c r="BD32" s="19">
        <f>'КУЛЬТУРА 08'!BD12</f>
        <v>0</v>
      </c>
      <c r="BE32" s="19">
        <f>'КУЛЬТУРА 08'!BE12</f>
        <v>0</v>
      </c>
      <c r="BF32" s="19">
        <f>'КУЛЬТУРА 08'!BF12</f>
        <v>0</v>
      </c>
      <c r="BG32" s="19">
        <f>'КУЛЬТУРА 08'!BG12</f>
        <v>0</v>
      </c>
      <c r="BH32" s="19">
        <f>'КУЛЬТУРА 08'!BH12</f>
        <v>0</v>
      </c>
      <c r="BI32" s="19">
        <f>'КУЛЬТУРА 08'!BI12</f>
        <v>0</v>
      </c>
      <c r="BJ32" s="19">
        <f>'КУЛЬТУРА 08'!BJ12</f>
        <v>0</v>
      </c>
      <c r="BK32" s="19">
        <f>'КУЛЬТУРА 08'!BK12</f>
        <v>0</v>
      </c>
      <c r="BL32" s="19">
        <f>'КУЛЬТУРА 08'!BL12</f>
        <v>0</v>
      </c>
      <c r="BM32" s="19">
        <f>'КУЛЬТУРА 08'!BM12</f>
        <v>0</v>
      </c>
      <c r="BN32" s="19">
        <f>'КУЛЬТУРА 08'!BN12</f>
        <v>0</v>
      </c>
      <c r="BO32" s="19">
        <f>'КУЛЬТУРА 08'!BO12</f>
        <v>0</v>
      </c>
      <c r="BP32" s="19">
        <f>'КУЛЬТУРА 08'!BP12</f>
        <v>0</v>
      </c>
      <c r="BQ32" s="19">
        <f>'КУЛЬТУРА 08'!BQ12</f>
        <v>0</v>
      </c>
      <c r="BR32" s="19">
        <f>'КУЛЬТУРА 08'!BR12</f>
        <v>0</v>
      </c>
      <c r="BS32" s="19">
        <f>'КУЛЬТУРА 08'!BS12</f>
        <v>0</v>
      </c>
      <c r="BT32" s="19">
        <f>'КУЛЬТУРА 08'!BT12</f>
        <v>0</v>
      </c>
      <c r="BU32" s="19">
        <f>'КУЛЬТУРА 08'!BU12</f>
        <v>0</v>
      </c>
      <c r="BV32" s="19">
        <f>'КУЛЬТУРА 08'!BV12</f>
        <v>0</v>
      </c>
      <c r="BW32" s="19">
        <f>'КУЛЬТУРА 08'!BW12</f>
        <v>0</v>
      </c>
      <c r="BX32" s="19">
        <f>'КУЛЬТУРА 08'!BX12</f>
        <v>0</v>
      </c>
      <c r="BY32" s="19">
        <f>'КУЛЬТУРА 08'!BY12</f>
        <v>0</v>
      </c>
      <c r="BZ32" s="19">
        <f>'КУЛЬТУРА 08'!BZ12</f>
        <v>0</v>
      </c>
      <c r="CA32" s="19">
        <f>'КУЛЬТУРА 08'!CA12</f>
        <v>0</v>
      </c>
      <c r="CB32" s="19">
        <f>'КУЛЬТУРА 08'!CB12</f>
        <v>0</v>
      </c>
      <c r="CC32" s="19">
        <f>'КУЛЬТУРА 08'!CC12</f>
        <v>0</v>
      </c>
      <c r="CD32" s="19">
        <f>'КУЛЬТУРА 08'!CD12</f>
        <v>0</v>
      </c>
      <c r="CE32" s="19">
        <f>'КУЛЬТУРА 08'!CE12</f>
        <v>0</v>
      </c>
      <c r="CF32" s="19">
        <f>'КУЛЬТУРА 08'!CF12</f>
        <v>0</v>
      </c>
      <c r="CG32" s="19">
        <f>'КУЛЬТУРА 08'!CG12</f>
        <v>0</v>
      </c>
      <c r="CH32" s="19">
        <f>'КУЛЬТУРА 08'!CH12</f>
        <v>0</v>
      </c>
      <c r="CI32" s="19">
        <f>'КУЛЬТУРА 08'!CI12</f>
        <v>0</v>
      </c>
      <c r="CJ32" s="19">
        <f>'КУЛЬТУРА 08'!CJ12</f>
        <v>0</v>
      </c>
      <c r="CK32" s="19">
        <f>'КУЛЬТУРА 08'!CK12</f>
        <v>0</v>
      </c>
      <c r="CL32" s="19">
        <f>'КУЛЬТУРА 08'!CL12</f>
        <v>0</v>
      </c>
      <c r="CM32" s="19">
        <f>'КУЛЬТУРА 08'!CM12</f>
        <v>0</v>
      </c>
      <c r="CN32" s="19">
        <f>'КУЛЬТУРА 08'!CN12</f>
        <v>0</v>
      </c>
      <c r="CO32" s="19">
        <f>'КУЛЬТУРА 08'!CO12</f>
        <v>0</v>
      </c>
      <c r="CP32" s="19">
        <f>'КУЛЬТУРА 08'!CP12</f>
        <v>0</v>
      </c>
      <c r="CQ32" s="19">
        <f>'КУЛЬТУРА 08'!CQ12</f>
        <v>0</v>
      </c>
      <c r="CR32" s="19">
        <f>'КУЛЬТУРА 08'!CR12</f>
        <v>0</v>
      </c>
      <c r="CS32" s="19">
        <f>'КУЛЬТУРА 08'!CS12</f>
        <v>0</v>
      </c>
      <c r="CT32" s="19">
        <f>'КУЛЬТУРА 08'!CT12</f>
        <v>0</v>
      </c>
      <c r="CU32" s="19">
        <f>'КУЛЬТУРА 08'!CU12</f>
        <v>0</v>
      </c>
      <c r="CV32" s="19">
        <f>'КУЛЬТУРА 08'!CV12</f>
        <v>0</v>
      </c>
      <c r="CW32" s="19">
        <f>'КУЛЬТУРА 08'!CW12</f>
        <v>0</v>
      </c>
      <c r="CX32" s="19">
        <f>'КУЛЬТУРА 08'!CX12</f>
        <v>0</v>
      </c>
      <c r="CY32" s="19">
        <f>'КУЛЬТУРА 08'!CY12</f>
        <v>0</v>
      </c>
      <c r="CZ32" s="19">
        <f>'КУЛЬТУРА 08'!CZ12</f>
        <v>0</v>
      </c>
      <c r="DA32" s="19">
        <f>'КУЛЬТУРА 08'!DA12</f>
        <v>0</v>
      </c>
      <c r="DB32" s="19">
        <f>'КУЛЬТУРА 08'!DB12</f>
        <v>0</v>
      </c>
      <c r="DC32" s="19">
        <f>'КУЛЬТУРА 08'!DC12</f>
        <v>0</v>
      </c>
      <c r="DD32" s="19">
        <f>'КУЛЬТУРА 08'!DD12</f>
        <v>0</v>
      </c>
      <c r="DE32" s="19">
        <f>'КУЛЬТУРА 08'!DE12</f>
        <v>0</v>
      </c>
      <c r="DF32" s="19">
        <f>'КУЛЬТУРА 08'!DF12</f>
        <v>0</v>
      </c>
      <c r="DG32" s="19">
        <f>'КУЛЬТУРА 08'!DG12</f>
        <v>0</v>
      </c>
      <c r="DH32" s="19">
        <f>'КУЛЬТУРА 08'!DH12</f>
        <v>0</v>
      </c>
      <c r="DI32" s="19">
        <f>'КУЛЬТУРА 08'!DI12</f>
        <v>0</v>
      </c>
      <c r="DJ32" s="19">
        <f>'КУЛЬТУРА 08'!DJ12</f>
        <v>0</v>
      </c>
      <c r="DK32" s="19">
        <f>'КУЛЬТУРА 08'!DK12</f>
        <v>0</v>
      </c>
      <c r="DL32" s="19">
        <f>'КУЛЬТУРА 08'!DL12</f>
        <v>0</v>
      </c>
      <c r="DM32" s="19">
        <f>'КУЛЬТУРА 08'!DM12</f>
        <v>0</v>
      </c>
      <c r="DN32" s="19">
        <f>'КУЛЬТУРА 08'!DN12</f>
        <v>0</v>
      </c>
      <c r="DO32" s="19">
        <f>'КУЛЬТУРА 08'!DO12</f>
        <v>0</v>
      </c>
      <c r="DP32" s="19">
        <f>'КУЛЬТУРА 08'!DP12</f>
        <v>0</v>
      </c>
      <c r="DQ32" s="19">
        <f>'КУЛЬТУРА 08'!DQ12</f>
        <v>0</v>
      </c>
      <c r="DR32" s="19">
        <f>'КУЛЬТУРА 08'!DR12</f>
        <v>0</v>
      </c>
      <c r="DS32" s="19">
        <f>'КУЛЬТУРА 08'!DS12</f>
        <v>0</v>
      </c>
      <c r="DT32" s="19">
        <f>'КУЛЬТУРА 08'!DT12</f>
        <v>0</v>
      </c>
      <c r="DU32" s="19">
        <f>'КУЛЬТУРА 08'!DU12</f>
        <v>0</v>
      </c>
      <c r="DV32" s="19">
        <f>'КУЛЬТУРА 08'!DV12</f>
        <v>0</v>
      </c>
      <c r="DW32" s="19">
        <f>'КУЛЬТУРА 08'!DW12</f>
        <v>0</v>
      </c>
      <c r="DX32" s="19">
        <f>'КУЛЬТУРА 08'!DX12</f>
        <v>0</v>
      </c>
      <c r="DY32" s="19">
        <f>'КУЛЬТУРА 08'!DY12</f>
        <v>0</v>
      </c>
      <c r="DZ32" s="19">
        <f>'КУЛЬТУРА 08'!DZ12</f>
        <v>0</v>
      </c>
      <c r="EA32" s="19">
        <f>'КУЛЬТУРА 08'!EA12</f>
        <v>0</v>
      </c>
      <c r="EB32" s="19">
        <f>'КУЛЬТУРА 08'!EB12</f>
        <v>0</v>
      </c>
      <c r="EC32" s="19">
        <f>'КУЛЬТУРА 08'!EC12</f>
        <v>0</v>
      </c>
      <c r="ED32" s="19">
        <f>'КУЛЬТУРА 08'!ED12</f>
        <v>0</v>
      </c>
      <c r="EE32" s="19">
        <f>'КУЛЬТУРА 08'!EE12</f>
        <v>0</v>
      </c>
      <c r="EF32" s="19">
        <f>'КУЛЬТУРА 08'!EF12</f>
        <v>0</v>
      </c>
      <c r="EG32" s="19">
        <f>'КУЛЬТУРА 08'!EG12</f>
        <v>0</v>
      </c>
      <c r="EH32" s="19">
        <f>'КУЛЬТУРА 08'!EH12</f>
        <v>0</v>
      </c>
      <c r="EI32" s="19">
        <f>'КУЛЬТУРА 08'!EI12</f>
        <v>0</v>
      </c>
      <c r="EJ32" s="19">
        <f>'КУЛЬТУРА 08'!EJ12</f>
        <v>0</v>
      </c>
      <c r="EK32" s="19">
        <f>'КУЛЬТУРА 08'!EK12</f>
        <v>0</v>
      </c>
      <c r="EL32" s="19">
        <f>'КУЛЬТУРА 08'!EL12</f>
        <v>0</v>
      </c>
      <c r="EM32" s="19">
        <f>'КУЛЬТУРА 08'!EM12</f>
        <v>0</v>
      </c>
      <c r="EN32" s="19">
        <f>'КУЛЬТУРА 08'!EN12</f>
        <v>0</v>
      </c>
      <c r="EO32" s="19">
        <f>'КУЛЬТУРА 08'!EO12</f>
        <v>0</v>
      </c>
      <c r="EP32" s="19">
        <f>'КУЛЬТУРА 08'!EP12</f>
        <v>0</v>
      </c>
      <c r="EQ32" s="19">
        <f>'КУЛЬТУРА 08'!EQ12</f>
        <v>0</v>
      </c>
      <c r="ER32" s="19">
        <f>'КУЛЬТУРА 08'!ER12</f>
        <v>0</v>
      </c>
      <c r="ES32" s="19">
        <f>'КУЛЬТУРА 08'!ES12</f>
        <v>0</v>
      </c>
      <c r="ET32" s="19">
        <f>'КУЛЬТУРА 08'!ET12</f>
        <v>0</v>
      </c>
      <c r="EU32" s="19">
        <f>'КУЛЬТУРА 08'!EU12</f>
        <v>0</v>
      </c>
      <c r="EV32" s="19">
        <f>'КУЛЬТУРА 08'!EV12</f>
        <v>0</v>
      </c>
      <c r="EW32" s="19">
        <f>'КУЛЬТУРА 08'!EW12</f>
        <v>0</v>
      </c>
      <c r="EX32" s="19">
        <f>'КУЛЬТУРА 08'!EX12</f>
        <v>0</v>
      </c>
      <c r="EY32" s="19">
        <f>'КУЛЬТУРА 08'!EY12</f>
        <v>0</v>
      </c>
      <c r="EZ32" s="19">
        <f>'КУЛЬТУРА 08'!EZ12</f>
        <v>0</v>
      </c>
      <c r="FA32" s="19">
        <f>'КУЛЬТУРА 08'!FA12</f>
        <v>0</v>
      </c>
      <c r="FB32" s="19">
        <f>'КУЛЬТУРА 08'!FB12</f>
        <v>0</v>
      </c>
      <c r="FC32" s="19">
        <f>'КУЛЬТУРА 08'!FC12</f>
        <v>0</v>
      </c>
      <c r="FD32" s="19">
        <f>'КУЛЬТУРА 08'!FD12</f>
        <v>0</v>
      </c>
      <c r="FE32" s="19">
        <f>'КУЛЬТУРА 08'!FE12</f>
        <v>0</v>
      </c>
      <c r="FF32" s="19">
        <f>'КУЛЬТУРА 08'!FF12</f>
        <v>0</v>
      </c>
      <c r="FG32" s="19">
        <f>'КУЛЬТУРА 08'!FG12</f>
        <v>0</v>
      </c>
      <c r="FH32" s="19">
        <f>'КУЛЬТУРА 08'!FH12</f>
        <v>0</v>
      </c>
      <c r="FI32" s="19">
        <f>'КУЛЬТУРА 08'!FI12</f>
        <v>0</v>
      </c>
      <c r="FJ32" s="19">
        <f>'КУЛЬТУРА 08'!FJ12</f>
        <v>0</v>
      </c>
      <c r="FK32" s="19">
        <f>'КУЛЬТУРА 08'!FK12</f>
        <v>0</v>
      </c>
      <c r="FL32" s="19">
        <f>'КУЛЬТУРА 08'!FL12</f>
        <v>0</v>
      </c>
      <c r="FM32" s="19">
        <f>'КУЛЬТУРА 08'!FM12</f>
        <v>0</v>
      </c>
      <c r="FN32" s="19">
        <f>'КУЛЬТУРА 08'!FN12</f>
        <v>0</v>
      </c>
      <c r="FO32" s="19">
        <f>'КУЛЬТУРА 08'!FO12</f>
        <v>0</v>
      </c>
      <c r="FP32" s="19">
        <f>'КУЛЬТУРА 08'!FP12</f>
        <v>0</v>
      </c>
      <c r="FQ32" s="19">
        <f>'КУЛЬТУРА 08'!FQ12</f>
        <v>0</v>
      </c>
      <c r="FR32" s="19">
        <f>'КУЛЬТУРА 08'!FR12</f>
        <v>0</v>
      </c>
      <c r="FS32" s="19">
        <f>'КУЛЬТУРА 08'!FS12</f>
        <v>0</v>
      </c>
      <c r="FT32" s="19">
        <f>'КУЛЬТУРА 08'!FT12</f>
        <v>0</v>
      </c>
      <c r="FU32" s="19">
        <f>'КУЛЬТУРА 08'!FU12</f>
        <v>0</v>
      </c>
      <c r="FV32" s="19">
        <f>'КУЛЬТУРА 08'!FV12</f>
        <v>0</v>
      </c>
      <c r="FW32" s="19">
        <f>'КУЛЬТУРА 08'!FW12</f>
        <v>0</v>
      </c>
      <c r="FX32" s="19">
        <f>'КУЛЬТУРА 08'!FX12</f>
        <v>0</v>
      </c>
      <c r="FY32" s="19">
        <f>'КУЛЬТУРА 08'!FY12</f>
        <v>0</v>
      </c>
      <c r="FZ32" s="19">
        <f>'КУЛЬТУРА 08'!FZ12</f>
        <v>0</v>
      </c>
      <c r="GA32" s="19">
        <f>'КУЛЬТУРА 08'!GA12</f>
        <v>0</v>
      </c>
      <c r="GB32" s="19">
        <f>'КУЛЬТУРА 08'!GB12</f>
        <v>0</v>
      </c>
    </row>
    <row r="33" spans="1:184" ht="15.75">
      <c r="A33" s="88" t="s">
        <v>202</v>
      </c>
      <c r="B33" s="88" t="s">
        <v>238</v>
      </c>
      <c r="C33" s="92" t="s">
        <v>292</v>
      </c>
      <c r="D33" s="90">
        <f>SUM(D34:D35)</f>
        <v>0</v>
      </c>
      <c r="E33" s="90">
        <f t="shared" ref="E33:BP33" si="117">SUM(E34:E35)</f>
        <v>0</v>
      </c>
      <c r="F33" s="90">
        <f t="shared" si="117"/>
        <v>0</v>
      </c>
      <c r="G33" s="90">
        <f t="shared" si="117"/>
        <v>0</v>
      </c>
      <c r="H33" s="90">
        <f t="shared" si="117"/>
        <v>0</v>
      </c>
      <c r="I33" s="90">
        <f t="shared" si="117"/>
        <v>0</v>
      </c>
      <c r="J33" s="90">
        <f t="shared" si="117"/>
        <v>0</v>
      </c>
      <c r="K33" s="90">
        <f t="shared" si="117"/>
        <v>0</v>
      </c>
      <c r="L33" s="90">
        <f t="shared" si="117"/>
        <v>0</v>
      </c>
      <c r="M33" s="90">
        <f t="shared" si="117"/>
        <v>0</v>
      </c>
      <c r="N33" s="90">
        <f t="shared" si="117"/>
        <v>0</v>
      </c>
      <c r="O33" s="90">
        <f t="shared" si="117"/>
        <v>0</v>
      </c>
      <c r="P33" s="90">
        <f t="shared" si="117"/>
        <v>0</v>
      </c>
      <c r="Q33" s="90">
        <f t="shared" si="117"/>
        <v>0</v>
      </c>
      <c r="R33" s="90">
        <f t="shared" si="117"/>
        <v>0</v>
      </c>
      <c r="S33" s="90">
        <f t="shared" si="117"/>
        <v>0</v>
      </c>
      <c r="T33" s="90">
        <f t="shared" si="117"/>
        <v>0</v>
      </c>
      <c r="U33" s="90">
        <f t="shared" si="117"/>
        <v>0</v>
      </c>
      <c r="V33" s="90">
        <f t="shared" si="117"/>
        <v>0</v>
      </c>
      <c r="W33" s="90">
        <f t="shared" si="117"/>
        <v>0</v>
      </c>
      <c r="X33" s="90">
        <f t="shared" si="117"/>
        <v>0</v>
      </c>
      <c r="Y33" s="90">
        <f t="shared" si="117"/>
        <v>0</v>
      </c>
      <c r="Z33" s="90">
        <f t="shared" si="117"/>
        <v>0</v>
      </c>
      <c r="AA33" s="90">
        <f t="shared" si="117"/>
        <v>0</v>
      </c>
      <c r="AB33" s="90">
        <f t="shared" si="117"/>
        <v>0</v>
      </c>
      <c r="AC33" s="90">
        <f t="shared" si="117"/>
        <v>0</v>
      </c>
      <c r="AD33" s="90">
        <f t="shared" si="117"/>
        <v>0</v>
      </c>
      <c r="AE33" s="90">
        <f t="shared" si="117"/>
        <v>0</v>
      </c>
      <c r="AF33" s="90">
        <f t="shared" si="117"/>
        <v>0</v>
      </c>
      <c r="AG33" s="90">
        <f t="shared" si="117"/>
        <v>0</v>
      </c>
      <c r="AH33" s="90">
        <f t="shared" si="117"/>
        <v>0</v>
      </c>
      <c r="AI33" s="90">
        <f t="shared" si="117"/>
        <v>0</v>
      </c>
      <c r="AJ33" s="90">
        <f t="shared" si="117"/>
        <v>0</v>
      </c>
      <c r="AK33" s="90">
        <f t="shared" si="117"/>
        <v>0</v>
      </c>
      <c r="AL33" s="90">
        <f t="shared" si="117"/>
        <v>0</v>
      </c>
      <c r="AM33" s="90">
        <f t="shared" si="117"/>
        <v>0</v>
      </c>
      <c r="AN33" s="90">
        <f t="shared" si="117"/>
        <v>0</v>
      </c>
      <c r="AO33" s="90">
        <f t="shared" si="117"/>
        <v>0</v>
      </c>
      <c r="AP33" s="90">
        <f t="shared" si="117"/>
        <v>0</v>
      </c>
      <c r="AQ33" s="90">
        <f t="shared" si="117"/>
        <v>0</v>
      </c>
      <c r="AR33" s="90">
        <f t="shared" si="117"/>
        <v>0</v>
      </c>
      <c r="AS33" s="90">
        <f t="shared" si="117"/>
        <v>0</v>
      </c>
      <c r="AT33" s="90">
        <f t="shared" si="117"/>
        <v>0</v>
      </c>
      <c r="AU33" s="90">
        <f t="shared" si="117"/>
        <v>0</v>
      </c>
      <c r="AV33" s="90">
        <f t="shared" si="117"/>
        <v>0</v>
      </c>
      <c r="AW33" s="90">
        <f t="shared" si="117"/>
        <v>0</v>
      </c>
      <c r="AX33" s="90">
        <f t="shared" si="117"/>
        <v>0</v>
      </c>
      <c r="AY33" s="90">
        <f t="shared" si="117"/>
        <v>0</v>
      </c>
      <c r="AZ33" s="90">
        <f t="shared" si="117"/>
        <v>0</v>
      </c>
      <c r="BA33" s="90">
        <f t="shared" si="117"/>
        <v>0</v>
      </c>
      <c r="BB33" s="90">
        <f t="shared" si="117"/>
        <v>0</v>
      </c>
      <c r="BC33" s="90">
        <f t="shared" si="117"/>
        <v>0</v>
      </c>
      <c r="BD33" s="90">
        <f t="shared" si="117"/>
        <v>0</v>
      </c>
      <c r="BE33" s="90">
        <f t="shared" si="117"/>
        <v>0</v>
      </c>
      <c r="BF33" s="90">
        <f t="shared" si="117"/>
        <v>0</v>
      </c>
      <c r="BG33" s="90">
        <f t="shared" si="117"/>
        <v>0</v>
      </c>
      <c r="BH33" s="90">
        <f t="shared" si="117"/>
        <v>0</v>
      </c>
      <c r="BI33" s="90">
        <f t="shared" si="117"/>
        <v>0</v>
      </c>
      <c r="BJ33" s="90">
        <f t="shared" si="117"/>
        <v>0</v>
      </c>
      <c r="BK33" s="90">
        <f t="shared" si="117"/>
        <v>0</v>
      </c>
      <c r="BL33" s="90">
        <f t="shared" si="117"/>
        <v>0</v>
      </c>
      <c r="BM33" s="90">
        <f t="shared" si="117"/>
        <v>0</v>
      </c>
      <c r="BN33" s="90">
        <f t="shared" si="117"/>
        <v>0</v>
      </c>
      <c r="BO33" s="90">
        <f t="shared" si="117"/>
        <v>0</v>
      </c>
      <c r="BP33" s="90">
        <f t="shared" si="117"/>
        <v>0</v>
      </c>
      <c r="BQ33" s="90">
        <f t="shared" ref="BQ33:EB33" si="118">SUM(BQ34:BQ35)</f>
        <v>0</v>
      </c>
      <c r="BR33" s="90">
        <f t="shared" si="118"/>
        <v>0</v>
      </c>
      <c r="BS33" s="90">
        <f t="shared" si="118"/>
        <v>0</v>
      </c>
      <c r="BT33" s="90">
        <f t="shared" si="118"/>
        <v>0</v>
      </c>
      <c r="BU33" s="90">
        <f t="shared" si="118"/>
        <v>0</v>
      </c>
      <c r="BV33" s="90">
        <f t="shared" si="118"/>
        <v>0</v>
      </c>
      <c r="BW33" s="90">
        <f t="shared" si="118"/>
        <v>0</v>
      </c>
      <c r="BX33" s="90">
        <f t="shared" si="118"/>
        <v>0</v>
      </c>
      <c r="BY33" s="90">
        <f t="shared" si="118"/>
        <v>0</v>
      </c>
      <c r="BZ33" s="90">
        <f t="shared" si="118"/>
        <v>0</v>
      </c>
      <c r="CA33" s="90">
        <f t="shared" si="118"/>
        <v>0</v>
      </c>
      <c r="CB33" s="90">
        <f t="shared" si="118"/>
        <v>0</v>
      </c>
      <c r="CC33" s="90">
        <f t="shared" si="118"/>
        <v>0</v>
      </c>
      <c r="CD33" s="90">
        <f t="shared" si="118"/>
        <v>0</v>
      </c>
      <c r="CE33" s="90">
        <f t="shared" si="118"/>
        <v>0</v>
      </c>
      <c r="CF33" s="90">
        <f t="shared" si="118"/>
        <v>0</v>
      </c>
      <c r="CG33" s="90">
        <f t="shared" si="118"/>
        <v>0</v>
      </c>
      <c r="CH33" s="90">
        <f t="shared" si="118"/>
        <v>0</v>
      </c>
      <c r="CI33" s="90">
        <f t="shared" si="118"/>
        <v>0</v>
      </c>
      <c r="CJ33" s="90">
        <f t="shared" si="118"/>
        <v>0</v>
      </c>
      <c r="CK33" s="90">
        <f t="shared" si="118"/>
        <v>0</v>
      </c>
      <c r="CL33" s="90">
        <f t="shared" si="118"/>
        <v>0</v>
      </c>
      <c r="CM33" s="90">
        <f t="shared" si="118"/>
        <v>0</v>
      </c>
      <c r="CN33" s="90">
        <f t="shared" si="118"/>
        <v>0</v>
      </c>
      <c r="CO33" s="90">
        <f t="shared" si="118"/>
        <v>0</v>
      </c>
      <c r="CP33" s="90">
        <f t="shared" si="118"/>
        <v>0</v>
      </c>
      <c r="CQ33" s="90">
        <f t="shared" si="118"/>
        <v>0</v>
      </c>
      <c r="CR33" s="90">
        <f t="shared" si="118"/>
        <v>90</v>
      </c>
      <c r="CS33" s="90">
        <f t="shared" si="118"/>
        <v>0</v>
      </c>
      <c r="CT33" s="90">
        <f t="shared" si="118"/>
        <v>0</v>
      </c>
      <c r="CU33" s="90">
        <f t="shared" si="118"/>
        <v>0</v>
      </c>
      <c r="CV33" s="90">
        <f t="shared" si="118"/>
        <v>0</v>
      </c>
      <c r="CW33" s="90">
        <f t="shared" si="118"/>
        <v>90</v>
      </c>
      <c r="CX33" s="90">
        <f t="shared" si="118"/>
        <v>90</v>
      </c>
      <c r="CY33" s="90">
        <f t="shared" si="118"/>
        <v>0</v>
      </c>
      <c r="CZ33" s="90">
        <f t="shared" si="118"/>
        <v>0</v>
      </c>
      <c r="DA33" s="90">
        <f t="shared" si="118"/>
        <v>0</v>
      </c>
      <c r="DB33" s="90">
        <f t="shared" si="118"/>
        <v>0</v>
      </c>
      <c r="DC33" s="90">
        <f t="shared" si="118"/>
        <v>0</v>
      </c>
      <c r="DD33" s="90">
        <f t="shared" si="118"/>
        <v>0</v>
      </c>
      <c r="DE33" s="90">
        <f t="shared" si="118"/>
        <v>0</v>
      </c>
      <c r="DF33" s="90">
        <f t="shared" si="118"/>
        <v>0</v>
      </c>
      <c r="DG33" s="90">
        <f t="shared" si="118"/>
        <v>0</v>
      </c>
      <c r="DH33" s="90">
        <f t="shared" si="118"/>
        <v>0</v>
      </c>
      <c r="DI33" s="90">
        <f t="shared" si="118"/>
        <v>0</v>
      </c>
      <c r="DJ33" s="90">
        <f t="shared" si="118"/>
        <v>0</v>
      </c>
      <c r="DK33" s="90">
        <f t="shared" si="118"/>
        <v>0</v>
      </c>
      <c r="DL33" s="90">
        <f t="shared" si="118"/>
        <v>0</v>
      </c>
      <c r="DM33" s="90">
        <f t="shared" si="118"/>
        <v>0</v>
      </c>
      <c r="DN33" s="90">
        <f t="shared" si="118"/>
        <v>0</v>
      </c>
      <c r="DO33" s="90">
        <f t="shared" si="118"/>
        <v>0</v>
      </c>
      <c r="DP33" s="90">
        <f t="shared" si="118"/>
        <v>0</v>
      </c>
      <c r="DQ33" s="90">
        <f t="shared" si="118"/>
        <v>0</v>
      </c>
      <c r="DR33" s="90">
        <f t="shared" si="118"/>
        <v>0</v>
      </c>
      <c r="DS33" s="90">
        <f t="shared" si="118"/>
        <v>0</v>
      </c>
      <c r="DT33" s="90">
        <f t="shared" si="118"/>
        <v>0</v>
      </c>
      <c r="DU33" s="90">
        <f t="shared" si="118"/>
        <v>0</v>
      </c>
      <c r="DV33" s="90">
        <f t="shared" si="118"/>
        <v>0</v>
      </c>
      <c r="DW33" s="90">
        <f t="shared" si="118"/>
        <v>0</v>
      </c>
      <c r="DX33" s="90">
        <f t="shared" si="118"/>
        <v>0</v>
      </c>
      <c r="DY33" s="90">
        <f t="shared" si="118"/>
        <v>0</v>
      </c>
      <c r="DZ33" s="90">
        <f t="shared" si="118"/>
        <v>0</v>
      </c>
      <c r="EA33" s="90">
        <f t="shared" si="118"/>
        <v>0</v>
      </c>
      <c r="EB33" s="90">
        <f t="shared" si="118"/>
        <v>0</v>
      </c>
      <c r="EC33" s="90">
        <f t="shared" ref="EC33:FH33" si="119">SUM(EC34:EC35)</f>
        <v>0</v>
      </c>
      <c r="ED33" s="90">
        <f t="shared" si="119"/>
        <v>0</v>
      </c>
      <c r="EE33" s="90">
        <f t="shared" si="119"/>
        <v>0</v>
      </c>
      <c r="EF33" s="90">
        <f t="shared" si="119"/>
        <v>0</v>
      </c>
      <c r="EG33" s="90">
        <f t="shared" si="119"/>
        <v>0</v>
      </c>
      <c r="EH33" s="90">
        <f t="shared" si="119"/>
        <v>0</v>
      </c>
      <c r="EI33" s="90">
        <f t="shared" si="119"/>
        <v>0</v>
      </c>
      <c r="EJ33" s="90">
        <f t="shared" si="119"/>
        <v>0</v>
      </c>
      <c r="EK33" s="90">
        <f t="shared" si="119"/>
        <v>0</v>
      </c>
      <c r="EL33" s="90">
        <f t="shared" si="119"/>
        <v>0</v>
      </c>
      <c r="EM33" s="90">
        <f t="shared" si="119"/>
        <v>0</v>
      </c>
      <c r="EN33" s="90">
        <f t="shared" si="119"/>
        <v>0</v>
      </c>
      <c r="EO33" s="90">
        <f t="shared" si="119"/>
        <v>0</v>
      </c>
      <c r="EP33" s="90">
        <f t="shared" si="119"/>
        <v>0</v>
      </c>
      <c r="EQ33" s="90">
        <f t="shared" si="119"/>
        <v>0</v>
      </c>
      <c r="ER33" s="90">
        <f t="shared" si="119"/>
        <v>0</v>
      </c>
      <c r="ES33" s="90">
        <f t="shared" si="119"/>
        <v>0</v>
      </c>
      <c r="ET33" s="90">
        <f t="shared" si="119"/>
        <v>0</v>
      </c>
      <c r="EU33" s="90">
        <f t="shared" si="119"/>
        <v>0</v>
      </c>
      <c r="EV33" s="90">
        <f t="shared" si="119"/>
        <v>0</v>
      </c>
      <c r="EW33" s="90">
        <f t="shared" si="119"/>
        <v>0</v>
      </c>
      <c r="EX33" s="90">
        <f t="shared" si="119"/>
        <v>0</v>
      </c>
      <c r="EY33" s="90">
        <f t="shared" si="119"/>
        <v>0</v>
      </c>
      <c r="EZ33" s="90">
        <f t="shared" si="119"/>
        <v>0</v>
      </c>
      <c r="FA33" s="90">
        <f t="shared" si="119"/>
        <v>0</v>
      </c>
      <c r="FB33" s="90">
        <f t="shared" si="119"/>
        <v>0</v>
      </c>
      <c r="FC33" s="90">
        <f t="shared" si="119"/>
        <v>0</v>
      </c>
      <c r="FD33" s="90">
        <f t="shared" si="119"/>
        <v>0</v>
      </c>
      <c r="FE33" s="90">
        <f t="shared" si="119"/>
        <v>0</v>
      </c>
      <c r="FF33" s="90">
        <f t="shared" si="119"/>
        <v>0</v>
      </c>
      <c r="FG33" s="90">
        <f t="shared" si="119"/>
        <v>0</v>
      </c>
      <c r="FH33" s="90">
        <f t="shared" si="119"/>
        <v>0</v>
      </c>
      <c r="FI33" s="90">
        <f t="shared" ref="FI33" si="120">SUM(FI34:FI35)</f>
        <v>0</v>
      </c>
      <c r="FJ33" s="90">
        <f t="shared" ref="FJ33" si="121">SUM(FJ34:FJ35)</f>
        <v>0</v>
      </c>
      <c r="FK33" s="90">
        <f t="shared" ref="FK33" si="122">SUM(FK34:FK35)</f>
        <v>0</v>
      </c>
      <c r="FL33" s="90">
        <f t="shared" ref="FL33" si="123">SUM(FL34:FL35)</f>
        <v>0</v>
      </c>
      <c r="FM33" s="90">
        <f t="shared" ref="FM33" si="124">SUM(FM34:FM35)</f>
        <v>0</v>
      </c>
      <c r="FN33" s="90">
        <f t="shared" ref="FN33" si="125">SUM(FN34:FN35)</f>
        <v>0</v>
      </c>
      <c r="FO33" s="90">
        <f t="shared" ref="FO33" si="126">SUM(FO34:FO35)</f>
        <v>0</v>
      </c>
      <c r="FP33" s="90">
        <f t="shared" ref="FP33" si="127">SUM(FP34:FP35)</f>
        <v>0</v>
      </c>
      <c r="FQ33" s="90">
        <f t="shared" ref="FQ33" si="128">SUM(FQ34:FQ35)</f>
        <v>0</v>
      </c>
      <c r="FR33" s="90">
        <f t="shared" ref="FR33" si="129">SUM(FR34:FR35)</f>
        <v>0</v>
      </c>
      <c r="FS33" s="90">
        <f t="shared" ref="FS33" si="130">SUM(FS34:FS35)</f>
        <v>0</v>
      </c>
      <c r="FT33" s="90">
        <f t="shared" ref="FT33" si="131">SUM(FT34:FT35)</f>
        <v>0</v>
      </c>
      <c r="FU33" s="90">
        <f t="shared" ref="FU33" si="132">SUM(FU34:FU35)</f>
        <v>0</v>
      </c>
      <c r="FV33" s="90">
        <f t="shared" ref="FV33" si="133">SUM(FV34:FV35)</f>
        <v>0</v>
      </c>
      <c r="FW33" s="90">
        <f t="shared" ref="FW33" si="134">SUM(FW34:FW35)</f>
        <v>0</v>
      </c>
      <c r="FX33" s="90">
        <f t="shared" ref="FX33" si="135">SUM(FX34:FX35)</f>
        <v>0</v>
      </c>
      <c r="FY33" s="90">
        <f t="shared" ref="FY33" si="136">SUM(FY34:FY35)</f>
        <v>0</v>
      </c>
      <c r="FZ33" s="90">
        <f t="shared" ref="FZ33" si="137">SUM(FZ34:FZ35)</f>
        <v>0</v>
      </c>
      <c r="GA33" s="90">
        <f t="shared" ref="GA33" si="138">SUM(GA34:GA35)</f>
        <v>0</v>
      </c>
      <c r="GB33" s="90">
        <f t="shared" ref="GB33" si="139">SUM(GB34:GB35)</f>
        <v>90</v>
      </c>
    </row>
    <row r="34" spans="1:184" ht="31.5">
      <c r="A34" s="50" t="s">
        <v>202</v>
      </c>
      <c r="B34" s="50" t="s">
        <v>180</v>
      </c>
      <c r="C34" s="51" t="s">
        <v>295</v>
      </c>
      <c r="D34" s="19">
        <f>'Социальная политика 10'!D8</f>
        <v>0</v>
      </c>
      <c r="E34" s="19">
        <f>'Социальная политика 10'!E8</f>
        <v>0</v>
      </c>
      <c r="F34" s="19">
        <f>'Социальная политика 10'!F8</f>
        <v>0</v>
      </c>
      <c r="G34" s="19">
        <f>'Социальная политика 10'!G8</f>
        <v>0</v>
      </c>
      <c r="H34" s="19">
        <f>'Социальная политика 10'!H8</f>
        <v>0</v>
      </c>
      <c r="I34" s="19">
        <f>'Социальная политика 10'!I8</f>
        <v>0</v>
      </c>
      <c r="J34" s="19">
        <f>'Социальная политика 10'!J8</f>
        <v>0</v>
      </c>
      <c r="K34" s="19">
        <f>'Социальная политика 10'!K8</f>
        <v>0</v>
      </c>
      <c r="L34" s="19">
        <f>'Социальная политика 10'!L8</f>
        <v>0</v>
      </c>
      <c r="M34" s="19">
        <f>'Социальная политика 10'!M8</f>
        <v>0</v>
      </c>
      <c r="N34" s="19">
        <f>'Социальная политика 10'!N8</f>
        <v>0</v>
      </c>
      <c r="O34" s="19">
        <f>'Социальная политика 10'!O8</f>
        <v>0</v>
      </c>
      <c r="P34" s="19">
        <f>'Социальная политика 10'!P8</f>
        <v>0</v>
      </c>
      <c r="Q34" s="19">
        <f>'Социальная политика 10'!Q8</f>
        <v>0</v>
      </c>
      <c r="R34" s="19">
        <f>'Социальная политика 10'!R8</f>
        <v>0</v>
      </c>
      <c r="S34" s="19">
        <f>'Социальная политика 10'!S8</f>
        <v>0</v>
      </c>
      <c r="T34" s="19">
        <f>'Социальная политика 10'!T8</f>
        <v>0</v>
      </c>
      <c r="U34" s="19">
        <f>'Социальная политика 10'!U8</f>
        <v>0</v>
      </c>
      <c r="V34" s="19">
        <f>'Социальная политика 10'!V8</f>
        <v>0</v>
      </c>
      <c r="W34" s="19">
        <f>'Социальная политика 10'!W8</f>
        <v>0</v>
      </c>
      <c r="X34" s="19">
        <f>'Социальная политика 10'!X8</f>
        <v>0</v>
      </c>
      <c r="Y34" s="19">
        <f>'Социальная политика 10'!Y8</f>
        <v>0</v>
      </c>
      <c r="Z34" s="19">
        <f>'Социальная политика 10'!Z8</f>
        <v>0</v>
      </c>
      <c r="AA34" s="19">
        <f>'Социальная политика 10'!AA8</f>
        <v>0</v>
      </c>
      <c r="AB34" s="19">
        <f>'Социальная политика 10'!AB8</f>
        <v>0</v>
      </c>
      <c r="AC34" s="19">
        <f>'Социальная политика 10'!AC8</f>
        <v>0</v>
      </c>
      <c r="AD34" s="19">
        <f>'Социальная политика 10'!AD8</f>
        <v>0</v>
      </c>
      <c r="AE34" s="19">
        <f>'Социальная политика 10'!AE8</f>
        <v>0</v>
      </c>
      <c r="AF34" s="19">
        <f>'Социальная политика 10'!AF8</f>
        <v>0</v>
      </c>
      <c r="AG34" s="19">
        <f>'Социальная политика 10'!AG8</f>
        <v>0</v>
      </c>
      <c r="AH34" s="19">
        <f>'Социальная политика 10'!AH8</f>
        <v>0</v>
      </c>
      <c r="AI34" s="19">
        <f>'Социальная политика 10'!AI8</f>
        <v>0</v>
      </c>
      <c r="AJ34" s="19">
        <f>'Социальная политика 10'!AJ8</f>
        <v>0</v>
      </c>
      <c r="AK34" s="19">
        <f>'Социальная политика 10'!AK8</f>
        <v>0</v>
      </c>
      <c r="AL34" s="19">
        <f>'Социальная политика 10'!AL8</f>
        <v>0</v>
      </c>
      <c r="AM34" s="19">
        <f>'Социальная политика 10'!AM8</f>
        <v>0</v>
      </c>
      <c r="AN34" s="19">
        <f>'Социальная политика 10'!AN8</f>
        <v>0</v>
      </c>
      <c r="AO34" s="19">
        <f>'Социальная политика 10'!AO8</f>
        <v>0</v>
      </c>
      <c r="AP34" s="19">
        <f>'Социальная политика 10'!AP8</f>
        <v>0</v>
      </c>
      <c r="AQ34" s="19">
        <f>'Социальная политика 10'!AQ8</f>
        <v>0</v>
      </c>
      <c r="AR34" s="19">
        <f>'Социальная политика 10'!AR8</f>
        <v>0</v>
      </c>
      <c r="AS34" s="19">
        <f>'Социальная политика 10'!AS8</f>
        <v>0</v>
      </c>
      <c r="AT34" s="19">
        <f>'Социальная политика 10'!AT8</f>
        <v>0</v>
      </c>
      <c r="AU34" s="19">
        <f>'Социальная политика 10'!AU8</f>
        <v>0</v>
      </c>
      <c r="AV34" s="19">
        <f>'Социальная политика 10'!AV8</f>
        <v>0</v>
      </c>
      <c r="AW34" s="19">
        <f>'Социальная политика 10'!AW8</f>
        <v>0</v>
      </c>
      <c r="AX34" s="19">
        <f>'Социальная политика 10'!AX8</f>
        <v>0</v>
      </c>
      <c r="AY34" s="19">
        <f>'Социальная политика 10'!AY8</f>
        <v>0</v>
      </c>
      <c r="AZ34" s="19">
        <f>'Социальная политика 10'!AZ8</f>
        <v>0</v>
      </c>
      <c r="BA34" s="19">
        <f>'Социальная политика 10'!BA8</f>
        <v>0</v>
      </c>
      <c r="BB34" s="19">
        <f>'Социальная политика 10'!BB8</f>
        <v>0</v>
      </c>
      <c r="BC34" s="19">
        <f>'Социальная политика 10'!BC8</f>
        <v>0</v>
      </c>
      <c r="BD34" s="19">
        <f>'Социальная политика 10'!BD8</f>
        <v>0</v>
      </c>
      <c r="BE34" s="19">
        <f>'Социальная политика 10'!BE8</f>
        <v>0</v>
      </c>
      <c r="BF34" s="19">
        <f>'Социальная политика 10'!BF8</f>
        <v>0</v>
      </c>
      <c r="BG34" s="19">
        <f>'Социальная политика 10'!BG8</f>
        <v>0</v>
      </c>
      <c r="BH34" s="19">
        <f>'Социальная политика 10'!BH8</f>
        <v>0</v>
      </c>
      <c r="BI34" s="19">
        <f>'Социальная политика 10'!BI8</f>
        <v>0</v>
      </c>
      <c r="BJ34" s="19">
        <f>'Социальная политика 10'!BJ8</f>
        <v>0</v>
      </c>
      <c r="BK34" s="19">
        <f>'Социальная политика 10'!BK8</f>
        <v>0</v>
      </c>
      <c r="BL34" s="19">
        <f>'Социальная политика 10'!BL8</f>
        <v>0</v>
      </c>
      <c r="BM34" s="19">
        <f>'Социальная политика 10'!BM8</f>
        <v>0</v>
      </c>
      <c r="BN34" s="19">
        <f>'Социальная политика 10'!BN8</f>
        <v>0</v>
      </c>
      <c r="BO34" s="19">
        <f>'Социальная политика 10'!BO8</f>
        <v>0</v>
      </c>
      <c r="BP34" s="19">
        <f>'Социальная политика 10'!BP8</f>
        <v>0</v>
      </c>
      <c r="BQ34" s="19">
        <f>'Социальная политика 10'!BQ8</f>
        <v>0</v>
      </c>
      <c r="BR34" s="19">
        <f>'Социальная политика 10'!BR8</f>
        <v>0</v>
      </c>
      <c r="BS34" s="19">
        <f>'Социальная политика 10'!BS8</f>
        <v>0</v>
      </c>
      <c r="BT34" s="19">
        <f>'Социальная политика 10'!BT8</f>
        <v>0</v>
      </c>
      <c r="BU34" s="19">
        <f>'Социальная политика 10'!BU8</f>
        <v>0</v>
      </c>
      <c r="BV34" s="19">
        <f>'Социальная политика 10'!BV8</f>
        <v>0</v>
      </c>
      <c r="BW34" s="19">
        <f>'Социальная политика 10'!BW8</f>
        <v>0</v>
      </c>
      <c r="BX34" s="19">
        <f>'Социальная политика 10'!BX8</f>
        <v>0</v>
      </c>
      <c r="BY34" s="19">
        <f>'Социальная политика 10'!BY8</f>
        <v>0</v>
      </c>
      <c r="BZ34" s="19">
        <f>'Социальная политика 10'!BZ8</f>
        <v>0</v>
      </c>
      <c r="CA34" s="19">
        <f>'Социальная политика 10'!CA8</f>
        <v>0</v>
      </c>
      <c r="CB34" s="19">
        <f>'Социальная политика 10'!CB8</f>
        <v>0</v>
      </c>
      <c r="CC34" s="19">
        <f>'Социальная политика 10'!CC8</f>
        <v>0</v>
      </c>
      <c r="CD34" s="19">
        <f>'Социальная политика 10'!CD8</f>
        <v>0</v>
      </c>
      <c r="CE34" s="19">
        <f>'Социальная политика 10'!CE8</f>
        <v>0</v>
      </c>
      <c r="CF34" s="19">
        <f>'Социальная политика 10'!CF8</f>
        <v>0</v>
      </c>
      <c r="CG34" s="19">
        <f>'Социальная политика 10'!CG8</f>
        <v>0</v>
      </c>
      <c r="CH34" s="19">
        <f>'Социальная политика 10'!CH8</f>
        <v>0</v>
      </c>
      <c r="CI34" s="19">
        <f>'Социальная политика 10'!CI8</f>
        <v>0</v>
      </c>
      <c r="CJ34" s="19">
        <f>'Социальная политика 10'!CJ8</f>
        <v>0</v>
      </c>
      <c r="CK34" s="19">
        <f>'Социальная политика 10'!CK8</f>
        <v>0</v>
      </c>
      <c r="CL34" s="19">
        <f>'Социальная политика 10'!CL8</f>
        <v>0</v>
      </c>
      <c r="CM34" s="19">
        <f>'Социальная политика 10'!CM8</f>
        <v>0</v>
      </c>
      <c r="CN34" s="19">
        <f>'Социальная политика 10'!CN8</f>
        <v>0</v>
      </c>
      <c r="CO34" s="19">
        <f>'Социальная политика 10'!CO8</f>
        <v>0</v>
      </c>
      <c r="CP34" s="19">
        <f>'Социальная политика 10'!CP8</f>
        <v>0</v>
      </c>
      <c r="CQ34" s="19">
        <f>'Социальная политика 10'!CQ8</f>
        <v>0</v>
      </c>
      <c r="CR34" s="19">
        <f>'Социальная политика 10'!CR8</f>
        <v>90</v>
      </c>
      <c r="CS34" s="19">
        <f>'Социальная политика 10'!CS8</f>
        <v>0</v>
      </c>
      <c r="CT34" s="19">
        <f>'Социальная политика 10'!CT8</f>
        <v>0</v>
      </c>
      <c r="CU34" s="19">
        <f>'Социальная политика 10'!CU8</f>
        <v>0</v>
      </c>
      <c r="CV34" s="19">
        <f>'Социальная политика 10'!CV8</f>
        <v>0</v>
      </c>
      <c r="CW34" s="19">
        <f>'Социальная политика 10'!CW8</f>
        <v>90</v>
      </c>
      <c r="CX34" s="19">
        <f>'Социальная политика 10'!CX8</f>
        <v>90</v>
      </c>
      <c r="CY34" s="19">
        <f>'Социальная политика 10'!CY8</f>
        <v>0</v>
      </c>
      <c r="CZ34" s="19">
        <f>'Социальная политика 10'!CZ8</f>
        <v>0</v>
      </c>
      <c r="DA34" s="19">
        <f>'Социальная политика 10'!DA8</f>
        <v>0</v>
      </c>
      <c r="DB34" s="19">
        <f>'Социальная политика 10'!DB8</f>
        <v>0</v>
      </c>
      <c r="DC34" s="19">
        <f>'Социальная политика 10'!DC8</f>
        <v>0</v>
      </c>
      <c r="DD34" s="19">
        <f>'Социальная политика 10'!DD8</f>
        <v>0</v>
      </c>
      <c r="DE34" s="19">
        <f>'Социальная политика 10'!DE8</f>
        <v>0</v>
      </c>
      <c r="DF34" s="19">
        <f>'Социальная политика 10'!DF8</f>
        <v>0</v>
      </c>
      <c r="DG34" s="19">
        <f>'Социальная политика 10'!DG8</f>
        <v>0</v>
      </c>
      <c r="DH34" s="19">
        <f>'Социальная политика 10'!DH8</f>
        <v>0</v>
      </c>
      <c r="DI34" s="19">
        <f>'Социальная политика 10'!DI8</f>
        <v>0</v>
      </c>
      <c r="DJ34" s="19">
        <f>'Социальная политика 10'!DJ8</f>
        <v>0</v>
      </c>
      <c r="DK34" s="19">
        <f>'Социальная политика 10'!DK8</f>
        <v>0</v>
      </c>
      <c r="DL34" s="19">
        <f>'Социальная политика 10'!DL8</f>
        <v>0</v>
      </c>
      <c r="DM34" s="19">
        <f>'Социальная политика 10'!DM8</f>
        <v>0</v>
      </c>
      <c r="DN34" s="19">
        <f>'Социальная политика 10'!DN8</f>
        <v>0</v>
      </c>
      <c r="DO34" s="19">
        <f>'Социальная политика 10'!DO8</f>
        <v>0</v>
      </c>
      <c r="DP34" s="19">
        <f>'Социальная политика 10'!DP8</f>
        <v>0</v>
      </c>
      <c r="DQ34" s="19">
        <f>'Социальная политика 10'!DQ8</f>
        <v>0</v>
      </c>
      <c r="DR34" s="19">
        <f>'Социальная политика 10'!DR8</f>
        <v>0</v>
      </c>
      <c r="DS34" s="19">
        <f>'Социальная политика 10'!DS8</f>
        <v>0</v>
      </c>
      <c r="DT34" s="19">
        <f>'Социальная политика 10'!DT8</f>
        <v>0</v>
      </c>
      <c r="DU34" s="19">
        <f>'Социальная политика 10'!DU8</f>
        <v>0</v>
      </c>
      <c r="DV34" s="19">
        <f>'Социальная политика 10'!DV8</f>
        <v>0</v>
      </c>
      <c r="DW34" s="19">
        <f>'Социальная политика 10'!DW8</f>
        <v>0</v>
      </c>
      <c r="DX34" s="19">
        <f>'Социальная политика 10'!DX8</f>
        <v>0</v>
      </c>
      <c r="DY34" s="19">
        <f>'Социальная политика 10'!DY8</f>
        <v>0</v>
      </c>
      <c r="DZ34" s="19">
        <f>'Социальная политика 10'!DZ8</f>
        <v>0</v>
      </c>
      <c r="EA34" s="19">
        <f>'Социальная политика 10'!EA8</f>
        <v>0</v>
      </c>
      <c r="EB34" s="19">
        <f>'Социальная политика 10'!EB8</f>
        <v>0</v>
      </c>
      <c r="EC34" s="19">
        <f>'Социальная политика 10'!EC8</f>
        <v>0</v>
      </c>
      <c r="ED34" s="19">
        <f>'Социальная политика 10'!ED8</f>
        <v>0</v>
      </c>
      <c r="EE34" s="19">
        <f>'Социальная политика 10'!EE8</f>
        <v>0</v>
      </c>
      <c r="EF34" s="19">
        <f>'Социальная политика 10'!EF8</f>
        <v>0</v>
      </c>
      <c r="EG34" s="19">
        <f>'Социальная политика 10'!EG8</f>
        <v>0</v>
      </c>
      <c r="EH34" s="19">
        <f>'Социальная политика 10'!EH8</f>
        <v>0</v>
      </c>
      <c r="EI34" s="19">
        <f>'Социальная политика 10'!EI8</f>
        <v>0</v>
      </c>
      <c r="EJ34" s="19">
        <f>'Социальная политика 10'!EJ8</f>
        <v>0</v>
      </c>
      <c r="EK34" s="19">
        <f>'Социальная политика 10'!EK8</f>
        <v>0</v>
      </c>
      <c r="EL34" s="19">
        <f>'Социальная политика 10'!EL8</f>
        <v>0</v>
      </c>
      <c r="EM34" s="19">
        <f>'Социальная политика 10'!EM8</f>
        <v>0</v>
      </c>
      <c r="EN34" s="19">
        <f>'Социальная политика 10'!EN8</f>
        <v>0</v>
      </c>
      <c r="EO34" s="19">
        <f>'Социальная политика 10'!EO8</f>
        <v>0</v>
      </c>
      <c r="EP34" s="19">
        <f>'Социальная политика 10'!EP8</f>
        <v>0</v>
      </c>
      <c r="EQ34" s="19">
        <f>'Социальная политика 10'!EQ8</f>
        <v>0</v>
      </c>
      <c r="ER34" s="19">
        <f>'Социальная политика 10'!ER8</f>
        <v>0</v>
      </c>
      <c r="ES34" s="19">
        <f>'Социальная политика 10'!ES8</f>
        <v>0</v>
      </c>
      <c r="ET34" s="19">
        <f>'Социальная политика 10'!ET8</f>
        <v>0</v>
      </c>
      <c r="EU34" s="19">
        <f>'Социальная политика 10'!EU8</f>
        <v>0</v>
      </c>
      <c r="EV34" s="19">
        <f>'Социальная политика 10'!EV8</f>
        <v>0</v>
      </c>
      <c r="EW34" s="19">
        <f>'Социальная политика 10'!EW8</f>
        <v>0</v>
      </c>
      <c r="EX34" s="19">
        <f>'Социальная политика 10'!EX8</f>
        <v>0</v>
      </c>
      <c r="EY34" s="19">
        <f>'Социальная политика 10'!EY8</f>
        <v>0</v>
      </c>
      <c r="EZ34" s="19">
        <f>'Социальная политика 10'!EZ8</f>
        <v>0</v>
      </c>
      <c r="FA34" s="19">
        <f>'Социальная политика 10'!FA8</f>
        <v>0</v>
      </c>
      <c r="FB34" s="19">
        <f>'Социальная политика 10'!FB8</f>
        <v>0</v>
      </c>
      <c r="FC34" s="19">
        <f>'Социальная политика 10'!FC8</f>
        <v>0</v>
      </c>
      <c r="FD34" s="19">
        <f>'Социальная политика 10'!FD8</f>
        <v>0</v>
      </c>
      <c r="FE34" s="19">
        <f>'Социальная политика 10'!FE8</f>
        <v>0</v>
      </c>
      <c r="FF34" s="19">
        <f>'Социальная политика 10'!FF8</f>
        <v>0</v>
      </c>
      <c r="FG34" s="19">
        <f>'Социальная политика 10'!FG8</f>
        <v>0</v>
      </c>
      <c r="FH34" s="19">
        <f>'Социальная политика 10'!FH8</f>
        <v>0</v>
      </c>
      <c r="FI34" s="19">
        <f>'Социальная политика 10'!FI8</f>
        <v>0</v>
      </c>
      <c r="FJ34" s="19">
        <f>'Социальная политика 10'!FJ8</f>
        <v>0</v>
      </c>
      <c r="FK34" s="19">
        <f>'Социальная политика 10'!FK8</f>
        <v>0</v>
      </c>
      <c r="FL34" s="19">
        <f>'Социальная политика 10'!FL8</f>
        <v>0</v>
      </c>
      <c r="FM34" s="19">
        <f>'Социальная политика 10'!FM8</f>
        <v>0</v>
      </c>
      <c r="FN34" s="19">
        <f>'Социальная политика 10'!FN8</f>
        <v>0</v>
      </c>
      <c r="FO34" s="19">
        <f>'Социальная политика 10'!FO8</f>
        <v>0</v>
      </c>
      <c r="FP34" s="19">
        <f>'Социальная политика 10'!FP8</f>
        <v>0</v>
      </c>
      <c r="FQ34" s="19">
        <f>'Социальная политика 10'!FQ8</f>
        <v>0</v>
      </c>
      <c r="FR34" s="19">
        <f>'Социальная политика 10'!FR8</f>
        <v>0</v>
      </c>
      <c r="FS34" s="19">
        <f>'Социальная политика 10'!FS8</f>
        <v>0</v>
      </c>
      <c r="FT34" s="19">
        <f>'Социальная политика 10'!FT8</f>
        <v>0</v>
      </c>
      <c r="FU34" s="19">
        <f>'Социальная политика 10'!FU8</f>
        <v>0</v>
      </c>
      <c r="FV34" s="19">
        <f>'Социальная политика 10'!FV8</f>
        <v>0</v>
      </c>
      <c r="FW34" s="19">
        <f>'Социальная политика 10'!FW8</f>
        <v>0</v>
      </c>
      <c r="FX34" s="19">
        <f>'Социальная политика 10'!FX8</f>
        <v>0</v>
      </c>
      <c r="FY34" s="19">
        <f>'Социальная политика 10'!FY8</f>
        <v>0</v>
      </c>
      <c r="FZ34" s="19">
        <f>'Социальная политика 10'!FZ8</f>
        <v>0</v>
      </c>
      <c r="GA34" s="19">
        <f>'Социальная политика 10'!GA8</f>
        <v>0</v>
      </c>
      <c r="GB34" s="19">
        <f>'Социальная политика 10'!GB8</f>
        <v>90</v>
      </c>
    </row>
    <row r="35" spans="1:184" ht="15.75">
      <c r="A35" s="50" t="s">
        <v>202</v>
      </c>
      <c r="B35" s="50" t="s">
        <v>184</v>
      </c>
      <c r="C35" s="51" t="s">
        <v>203</v>
      </c>
      <c r="D35" s="19">
        <f>'Социальная политика 10'!D11</f>
        <v>0</v>
      </c>
      <c r="E35" s="19">
        <f>'Социальная политика 10'!E11</f>
        <v>0</v>
      </c>
      <c r="F35" s="19">
        <f>'Социальная политика 10'!F11</f>
        <v>0</v>
      </c>
      <c r="G35" s="19">
        <f>'Социальная политика 10'!G11</f>
        <v>0</v>
      </c>
      <c r="H35" s="19">
        <f>'Социальная политика 10'!H11</f>
        <v>0</v>
      </c>
      <c r="I35" s="19">
        <f>'Социальная политика 10'!I11</f>
        <v>0</v>
      </c>
      <c r="J35" s="19">
        <f>'Социальная политика 10'!J11</f>
        <v>0</v>
      </c>
      <c r="K35" s="19">
        <f>'Социальная политика 10'!K11</f>
        <v>0</v>
      </c>
      <c r="L35" s="19">
        <f>'Социальная политика 10'!L11</f>
        <v>0</v>
      </c>
      <c r="M35" s="19">
        <f>'Социальная политика 10'!M11</f>
        <v>0</v>
      </c>
      <c r="N35" s="19">
        <f>'Социальная политика 10'!N11</f>
        <v>0</v>
      </c>
      <c r="O35" s="19">
        <f>'Социальная политика 10'!O11</f>
        <v>0</v>
      </c>
      <c r="P35" s="19">
        <f>'Социальная политика 10'!P11</f>
        <v>0</v>
      </c>
      <c r="Q35" s="19">
        <f>'Социальная политика 10'!Q11</f>
        <v>0</v>
      </c>
      <c r="R35" s="19">
        <f>'Социальная политика 10'!R11</f>
        <v>0</v>
      </c>
      <c r="S35" s="19">
        <f>'Социальная политика 10'!S11</f>
        <v>0</v>
      </c>
      <c r="T35" s="19">
        <f>'Социальная политика 10'!T11</f>
        <v>0</v>
      </c>
      <c r="U35" s="19">
        <f>'Социальная политика 10'!U11</f>
        <v>0</v>
      </c>
      <c r="V35" s="19">
        <f>'Социальная политика 10'!V11</f>
        <v>0</v>
      </c>
      <c r="W35" s="19">
        <f>'Социальная политика 10'!W11</f>
        <v>0</v>
      </c>
      <c r="X35" s="19">
        <f>'Социальная политика 10'!X11</f>
        <v>0</v>
      </c>
      <c r="Y35" s="19">
        <f>'Социальная политика 10'!Y11</f>
        <v>0</v>
      </c>
      <c r="Z35" s="19">
        <f>'Социальная политика 10'!Z11</f>
        <v>0</v>
      </c>
      <c r="AA35" s="19">
        <f>'Социальная политика 10'!AA11</f>
        <v>0</v>
      </c>
      <c r="AB35" s="19">
        <f>'Социальная политика 10'!AB11</f>
        <v>0</v>
      </c>
      <c r="AC35" s="19">
        <f>'Социальная политика 10'!AC11</f>
        <v>0</v>
      </c>
      <c r="AD35" s="19">
        <f>'Социальная политика 10'!AD11</f>
        <v>0</v>
      </c>
      <c r="AE35" s="19">
        <f>'Социальная политика 10'!AE11</f>
        <v>0</v>
      </c>
      <c r="AF35" s="19">
        <f>'Социальная политика 10'!AF11</f>
        <v>0</v>
      </c>
      <c r="AG35" s="19">
        <f>'Социальная политика 10'!AG11</f>
        <v>0</v>
      </c>
      <c r="AH35" s="19">
        <f>'Социальная политика 10'!AH11</f>
        <v>0</v>
      </c>
      <c r="AI35" s="19">
        <f>'Социальная политика 10'!AI11</f>
        <v>0</v>
      </c>
      <c r="AJ35" s="19">
        <f>'Социальная политика 10'!AJ11</f>
        <v>0</v>
      </c>
      <c r="AK35" s="19">
        <f>'Социальная политика 10'!AK11</f>
        <v>0</v>
      </c>
      <c r="AL35" s="19">
        <f>'Социальная политика 10'!AL11</f>
        <v>0</v>
      </c>
      <c r="AM35" s="19">
        <f>'Социальная политика 10'!AM11</f>
        <v>0</v>
      </c>
      <c r="AN35" s="19">
        <f>'Социальная политика 10'!AN11</f>
        <v>0</v>
      </c>
      <c r="AO35" s="19">
        <f>'Социальная политика 10'!AO11</f>
        <v>0</v>
      </c>
      <c r="AP35" s="19">
        <f>'Социальная политика 10'!AP11</f>
        <v>0</v>
      </c>
      <c r="AQ35" s="19">
        <f>'Социальная политика 10'!AQ11</f>
        <v>0</v>
      </c>
      <c r="AR35" s="19">
        <f>'Социальная политика 10'!AR11</f>
        <v>0</v>
      </c>
      <c r="AS35" s="19">
        <f>'Социальная политика 10'!AS11</f>
        <v>0</v>
      </c>
      <c r="AT35" s="19">
        <f>'Социальная политика 10'!AT11</f>
        <v>0</v>
      </c>
      <c r="AU35" s="19">
        <f>'Социальная политика 10'!AU11</f>
        <v>0</v>
      </c>
      <c r="AV35" s="19">
        <f>'Социальная политика 10'!AV11</f>
        <v>0</v>
      </c>
      <c r="AW35" s="19">
        <f>'Социальная политика 10'!AW11</f>
        <v>0</v>
      </c>
      <c r="AX35" s="19">
        <f>'Социальная политика 10'!AX11</f>
        <v>0</v>
      </c>
      <c r="AY35" s="19">
        <f>'Социальная политика 10'!AY11</f>
        <v>0</v>
      </c>
      <c r="AZ35" s="19">
        <f>'Социальная политика 10'!AZ11</f>
        <v>0</v>
      </c>
      <c r="BA35" s="19">
        <f>'Социальная политика 10'!BA11</f>
        <v>0</v>
      </c>
      <c r="BB35" s="19">
        <f>'Социальная политика 10'!BB11</f>
        <v>0</v>
      </c>
      <c r="BC35" s="19">
        <f>'Социальная политика 10'!BC11</f>
        <v>0</v>
      </c>
      <c r="BD35" s="19">
        <f>'Социальная политика 10'!BD11</f>
        <v>0</v>
      </c>
      <c r="BE35" s="19">
        <f>'Социальная политика 10'!BE11</f>
        <v>0</v>
      </c>
      <c r="BF35" s="19">
        <f>'Социальная политика 10'!BF11</f>
        <v>0</v>
      </c>
      <c r="BG35" s="19">
        <f>'Социальная политика 10'!BG11</f>
        <v>0</v>
      </c>
      <c r="BH35" s="19">
        <f>'Социальная политика 10'!BH11</f>
        <v>0</v>
      </c>
      <c r="BI35" s="19">
        <f>'Социальная политика 10'!BI11</f>
        <v>0</v>
      </c>
      <c r="BJ35" s="19">
        <f>'Социальная политика 10'!BJ11</f>
        <v>0</v>
      </c>
      <c r="BK35" s="19">
        <f>'Социальная политика 10'!BK11</f>
        <v>0</v>
      </c>
      <c r="BL35" s="19">
        <f>'Социальная политика 10'!BL11</f>
        <v>0</v>
      </c>
      <c r="BM35" s="19">
        <f>'Социальная политика 10'!BM11</f>
        <v>0</v>
      </c>
      <c r="BN35" s="19">
        <f>'Социальная политика 10'!BN11</f>
        <v>0</v>
      </c>
      <c r="BO35" s="19">
        <f>'Социальная политика 10'!BO11</f>
        <v>0</v>
      </c>
      <c r="BP35" s="19">
        <f>'Социальная политика 10'!BP11</f>
        <v>0</v>
      </c>
      <c r="BQ35" s="19">
        <f>'Социальная политика 10'!BQ11</f>
        <v>0</v>
      </c>
      <c r="BR35" s="19">
        <f>'Социальная политика 10'!BR11</f>
        <v>0</v>
      </c>
      <c r="BS35" s="19">
        <f>'Социальная политика 10'!BS11</f>
        <v>0</v>
      </c>
      <c r="BT35" s="19">
        <f>'Социальная политика 10'!BT11</f>
        <v>0</v>
      </c>
      <c r="BU35" s="19">
        <f>'Социальная политика 10'!BU11</f>
        <v>0</v>
      </c>
      <c r="BV35" s="19">
        <f>'Социальная политика 10'!BV11</f>
        <v>0</v>
      </c>
      <c r="BW35" s="19">
        <f>'Социальная политика 10'!BW11</f>
        <v>0</v>
      </c>
      <c r="BX35" s="19">
        <f>'Социальная политика 10'!BX11</f>
        <v>0</v>
      </c>
      <c r="BY35" s="19">
        <f>'Социальная политика 10'!BY11</f>
        <v>0</v>
      </c>
      <c r="BZ35" s="19">
        <f>'Социальная политика 10'!BZ11</f>
        <v>0</v>
      </c>
      <c r="CA35" s="19">
        <f>'Социальная политика 10'!CA11</f>
        <v>0</v>
      </c>
      <c r="CB35" s="19">
        <f>'Социальная политика 10'!CB11</f>
        <v>0</v>
      </c>
      <c r="CC35" s="19">
        <f>'Социальная политика 10'!CC11</f>
        <v>0</v>
      </c>
      <c r="CD35" s="19">
        <f>'Социальная политика 10'!CD11</f>
        <v>0</v>
      </c>
      <c r="CE35" s="19">
        <f>'Социальная политика 10'!CE11</f>
        <v>0</v>
      </c>
      <c r="CF35" s="19">
        <f>'Социальная политика 10'!CF11</f>
        <v>0</v>
      </c>
      <c r="CG35" s="19">
        <f>'Социальная политика 10'!CG11</f>
        <v>0</v>
      </c>
      <c r="CH35" s="19">
        <f>'Социальная политика 10'!CH11</f>
        <v>0</v>
      </c>
      <c r="CI35" s="19">
        <f>'Социальная политика 10'!CI11</f>
        <v>0</v>
      </c>
      <c r="CJ35" s="19">
        <f>'Социальная политика 10'!CJ11</f>
        <v>0</v>
      </c>
      <c r="CK35" s="19">
        <f>'Социальная политика 10'!CK11</f>
        <v>0</v>
      </c>
      <c r="CL35" s="19">
        <f>'Социальная политика 10'!CL11</f>
        <v>0</v>
      </c>
      <c r="CM35" s="19">
        <f>'Социальная политика 10'!CM11</f>
        <v>0</v>
      </c>
      <c r="CN35" s="19">
        <f>'Социальная политика 10'!CN11</f>
        <v>0</v>
      </c>
      <c r="CO35" s="19">
        <f>'Социальная политика 10'!CO11</f>
        <v>0</v>
      </c>
      <c r="CP35" s="19">
        <f>'Социальная политика 10'!CP11</f>
        <v>0</v>
      </c>
      <c r="CQ35" s="19">
        <f>'Социальная политика 10'!CQ11</f>
        <v>0</v>
      </c>
      <c r="CR35" s="19">
        <f>'Социальная политика 10'!CR11</f>
        <v>0</v>
      </c>
      <c r="CS35" s="19">
        <f>'Социальная политика 10'!CS11</f>
        <v>0</v>
      </c>
      <c r="CT35" s="19">
        <f>'Социальная политика 10'!CT11</f>
        <v>0</v>
      </c>
      <c r="CU35" s="19">
        <f>'Социальная политика 10'!CU11</f>
        <v>0</v>
      </c>
      <c r="CV35" s="19">
        <f>'Социальная политика 10'!CV11</f>
        <v>0</v>
      </c>
      <c r="CW35" s="19">
        <f>'Социальная политика 10'!CW11</f>
        <v>0</v>
      </c>
      <c r="CX35" s="19">
        <f>'Социальная политика 10'!CX11</f>
        <v>0</v>
      </c>
      <c r="CY35" s="19">
        <f>'Социальная политика 10'!CY11</f>
        <v>0</v>
      </c>
      <c r="CZ35" s="19">
        <f>'Социальная политика 10'!CZ11</f>
        <v>0</v>
      </c>
      <c r="DA35" s="19">
        <f>'Социальная политика 10'!DA11</f>
        <v>0</v>
      </c>
      <c r="DB35" s="19">
        <f>'Социальная политика 10'!DB11</f>
        <v>0</v>
      </c>
      <c r="DC35" s="19">
        <f>'Социальная политика 10'!DC11</f>
        <v>0</v>
      </c>
      <c r="DD35" s="19">
        <f>'Социальная политика 10'!DD11</f>
        <v>0</v>
      </c>
      <c r="DE35" s="19">
        <f>'Социальная политика 10'!DE11</f>
        <v>0</v>
      </c>
      <c r="DF35" s="19">
        <f>'Социальная политика 10'!DF11</f>
        <v>0</v>
      </c>
      <c r="DG35" s="19">
        <f>'Социальная политика 10'!DG11</f>
        <v>0</v>
      </c>
      <c r="DH35" s="19">
        <f>'Социальная политика 10'!DH11</f>
        <v>0</v>
      </c>
      <c r="DI35" s="19">
        <f>'Социальная политика 10'!DI11</f>
        <v>0</v>
      </c>
      <c r="DJ35" s="19">
        <f>'Социальная политика 10'!DJ11</f>
        <v>0</v>
      </c>
      <c r="DK35" s="19">
        <f>'Социальная политика 10'!DK11</f>
        <v>0</v>
      </c>
      <c r="DL35" s="19">
        <f>'Социальная политика 10'!DL11</f>
        <v>0</v>
      </c>
      <c r="DM35" s="19">
        <f>'Социальная политика 10'!DM11</f>
        <v>0</v>
      </c>
      <c r="DN35" s="19">
        <f>'Социальная политика 10'!DN11</f>
        <v>0</v>
      </c>
      <c r="DO35" s="19">
        <f>'Социальная политика 10'!DO11</f>
        <v>0</v>
      </c>
      <c r="DP35" s="19">
        <f>'Социальная политика 10'!DP11</f>
        <v>0</v>
      </c>
      <c r="DQ35" s="19">
        <f>'Социальная политика 10'!DQ11</f>
        <v>0</v>
      </c>
      <c r="DR35" s="19">
        <f>'Социальная политика 10'!DR11</f>
        <v>0</v>
      </c>
      <c r="DS35" s="19">
        <f>'Социальная политика 10'!DS11</f>
        <v>0</v>
      </c>
      <c r="DT35" s="19">
        <f>'Социальная политика 10'!DT11</f>
        <v>0</v>
      </c>
      <c r="DU35" s="19">
        <f>'Социальная политика 10'!DU11</f>
        <v>0</v>
      </c>
      <c r="DV35" s="19">
        <f>'Социальная политика 10'!DV11</f>
        <v>0</v>
      </c>
      <c r="DW35" s="19">
        <f>'Социальная политика 10'!DW11</f>
        <v>0</v>
      </c>
      <c r="DX35" s="19">
        <f>'Социальная политика 10'!DX11</f>
        <v>0</v>
      </c>
      <c r="DY35" s="19">
        <f>'Социальная политика 10'!DY11</f>
        <v>0</v>
      </c>
      <c r="DZ35" s="19">
        <f>'Социальная политика 10'!DZ11</f>
        <v>0</v>
      </c>
      <c r="EA35" s="19">
        <f>'Социальная политика 10'!EA11</f>
        <v>0</v>
      </c>
      <c r="EB35" s="19">
        <f>'Социальная политика 10'!EB11</f>
        <v>0</v>
      </c>
      <c r="EC35" s="19">
        <f>'Социальная политика 10'!EC11</f>
        <v>0</v>
      </c>
      <c r="ED35" s="19">
        <f>'Социальная политика 10'!ED11</f>
        <v>0</v>
      </c>
      <c r="EE35" s="19">
        <f>'Социальная политика 10'!EE11</f>
        <v>0</v>
      </c>
      <c r="EF35" s="19">
        <f>'Социальная политика 10'!EF11</f>
        <v>0</v>
      </c>
      <c r="EG35" s="19">
        <f>'Социальная политика 10'!EG11</f>
        <v>0</v>
      </c>
      <c r="EH35" s="19">
        <f>'Социальная политика 10'!EH11</f>
        <v>0</v>
      </c>
      <c r="EI35" s="19">
        <f>'Социальная политика 10'!EI11</f>
        <v>0</v>
      </c>
      <c r="EJ35" s="19">
        <f>'Социальная политика 10'!EJ11</f>
        <v>0</v>
      </c>
      <c r="EK35" s="19">
        <f>'Социальная политика 10'!EK11</f>
        <v>0</v>
      </c>
      <c r="EL35" s="19">
        <f>'Социальная политика 10'!EL11</f>
        <v>0</v>
      </c>
      <c r="EM35" s="19">
        <f>'Социальная политика 10'!EM11</f>
        <v>0</v>
      </c>
      <c r="EN35" s="19">
        <f>'Социальная политика 10'!EN11</f>
        <v>0</v>
      </c>
      <c r="EO35" s="19">
        <f>'Социальная политика 10'!EO11</f>
        <v>0</v>
      </c>
      <c r="EP35" s="19">
        <f>'Социальная политика 10'!EP11</f>
        <v>0</v>
      </c>
      <c r="EQ35" s="19">
        <f>'Социальная политика 10'!EQ11</f>
        <v>0</v>
      </c>
      <c r="ER35" s="19">
        <f>'Социальная политика 10'!ER11</f>
        <v>0</v>
      </c>
      <c r="ES35" s="19">
        <f>'Социальная политика 10'!ES11</f>
        <v>0</v>
      </c>
      <c r="ET35" s="19">
        <f>'Социальная политика 10'!ET11</f>
        <v>0</v>
      </c>
      <c r="EU35" s="19">
        <f>'Социальная политика 10'!EU11</f>
        <v>0</v>
      </c>
      <c r="EV35" s="19">
        <f>'Социальная политика 10'!EV11</f>
        <v>0</v>
      </c>
      <c r="EW35" s="19">
        <f>'Социальная политика 10'!EW11</f>
        <v>0</v>
      </c>
      <c r="EX35" s="19">
        <f>'Социальная политика 10'!EX11</f>
        <v>0</v>
      </c>
      <c r="EY35" s="19">
        <f>'Социальная политика 10'!EY11</f>
        <v>0</v>
      </c>
      <c r="EZ35" s="19">
        <f>'Социальная политика 10'!EZ11</f>
        <v>0</v>
      </c>
      <c r="FA35" s="19">
        <f>'Социальная политика 10'!FA11</f>
        <v>0</v>
      </c>
      <c r="FB35" s="19">
        <f>'Социальная политика 10'!FB11</f>
        <v>0</v>
      </c>
      <c r="FC35" s="19">
        <f>'Социальная политика 10'!FC11</f>
        <v>0</v>
      </c>
      <c r="FD35" s="19">
        <f>'Социальная политика 10'!FD11</f>
        <v>0</v>
      </c>
      <c r="FE35" s="19">
        <f>'Социальная политика 10'!FE11</f>
        <v>0</v>
      </c>
      <c r="FF35" s="19">
        <f>'Социальная политика 10'!FF11</f>
        <v>0</v>
      </c>
      <c r="FG35" s="19">
        <f>'Социальная политика 10'!FG11</f>
        <v>0</v>
      </c>
      <c r="FH35" s="19">
        <f>'Социальная политика 10'!FH11</f>
        <v>0</v>
      </c>
      <c r="FI35" s="19">
        <f>'Социальная политика 10'!FI11</f>
        <v>0</v>
      </c>
      <c r="FJ35" s="19">
        <f>'Социальная политика 10'!FJ11</f>
        <v>0</v>
      </c>
      <c r="FK35" s="19">
        <f>'Социальная политика 10'!FK11</f>
        <v>0</v>
      </c>
      <c r="FL35" s="19">
        <f>'Социальная политика 10'!FL11</f>
        <v>0</v>
      </c>
      <c r="FM35" s="19">
        <f>'Социальная политика 10'!FM11</f>
        <v>0</v>
      </c>
      <c r="FN35" s="19">
        <f>'Социальная политика 10'!FN11</f>
        <v>0</v>
      </c>
      <c r="FO35" s="19">
        <f>'Социальная политика 10'!FO11</f>
        <v>0</v>
      </c>
      <c r="FP35" s="19">
        <f>'Социальная политика 10'!FP11</f>
        <v>0</v>
      </c>
      <c r="FQ35" s="19">
        <f>'Социальная политика 10'!FQ11</f>
        <v>0</v>
      </c>
      <c r="FR35" s="19">
        <f>'Социальная политика 10'!FR11</f>
        <v>0</v>
      </c>
      <c r="FS35" s="19">
        <f>'Социальная политика 10'!FS11</f>
        <v>0</v>
      </c>
      <c r="FT35" s="19">
        <f>'Социальная политика 10'!FT11</f>
        <v>0</v>
      </c>
      <c r="FU35" s="19">
        <f>'Социальная политика 10'!FU11</f>
        <v>0</v>
      </c>
      <c r="FV35" s="19">
        <f>'Социальная политика 10'!FV11</f>
        <v>0</v>
      </c>
      <c r="FW35" s="19">
        <f>'Социальная политика 10'!FW11</f>
        <v>0</v>
      </c>
      <c r="FX35" s="19">
        <f>'Социальная политика 10'!FX11</f>
        <v>0</v>
      </c>
      <c r="FY35" s="19">
        <f>'Социальная политика 10'!FY11</f>
        <v>0</v>
      </c>
      <c r="FZ35" s="19">
        <f>'Социальная политика 10'!FZ11</f>
        <v>0</v>
      </c>
      <c r="GA35" s="19">
        <f>'Социальная политика 10'!GA11</f>
        <v>0</v>
      </c>
      <c r="GB35" s="19">
        <f>'Социальная политика 10'!GB11</f>
        <v>0</v>
      </c>
    </row>
    <row r="36" spans="1:184" ht="15.75">
      <c r="A36" s="88" t="s">
        <v>204</v>
      </c>
      <c r="B36" s="88" t="s">
        <v>238</v>
      </c>
      <c r="C36" s="92" t="s">
        <v>303</v>
      </c>
      <c r="D36" s="90">
        <f>D37</f>
        <v>0</v>
      </c>
      <c r="E36" s="90">
        <f t="shared" ref="E36:BP36" si="140">E37</f>
        <v>0</v>
      </c>
      <c r="F36" s="90">
        <f t="shared" si="140"/>
        <v>0</v>
      </c>
      <c r="G36" s="90">
        <f t="shared" si="140"/>
        <v>0</v>
      </c>
      <c r="H36" s="90">
        <f t="shared" si="140"/>
        <v>0</v>
      </c>
      <c r="I36" s="90">
        <f t="shared" si="140"/>
        <v>0</v>
      </c>
      <c r="J36" s="90">
        <f t="shared" si="140"/>
        <v>0</v>
      </c>
      <c r="K36" s="90">
        <f t="shared" si="140"/>
        <v>0</v>
      </c>
      <c r="L36" s="90">
        <f t="shared" si="140"/>
        <v>0</v>
      </c>
      <c r="M36" s="90">
        <f t="shared" si="140"/>
        <v>0</v>
      </c>
      <c r="N36" s="90">
        <f t="shared" si="140"/>
        <v>0</v>
      </c>
      <c r="O36" s="90">
        <f t="shared" si="140"/>
        <v>0</v>
      </c>
      <c r="P36" s="90">
        <f t="shared" si="140"/>
        <v>0</v>
      </c>
      <c r="Q36" s="90">
        <f t="shared" si="140"/>
        <v>0</v>
      </c>
      <c r="R36" s="90">
        <f t="shared" si="140"/>
        <v>0</v>
      </c>
      <c r="S36" s="90">
        <f t="shared" si="140"/>
        <v>0</v>
      </c>
      <c r="T36" s="90">
        <f t="shared" si="140"/>
        <v>0</v>
      </c>
      <c r="U36" s="90">
        <f t="shared" si="140"/>
        <v>0</v>
      </c>
      <c r="V36" s="90">
        <f t="shared" si="140"/>
        <v>0</v>
      </c>
      <c r="W36" s="90">
        <f t="shared" si="140"/>
        <v>0</v>
      </c>
      <c r="X36" s="90">
        <f t="shared" si="140"/>
        <v>0</v>
      </c>
      <c r="Y36" s="90">
        <f t="shared" si="140"/>
        <v>0</v>
      </c>
      <c r="Z36" s="90">
        <f t="shared" si="140"/>
        <v>0</v>
      </c>
      <c r="AA36" s="90">
        <f t="shared" si="140"/>
        <v>0</v>
      </c>
      <c r="AB36" s="90">
        <f t="shared" si="140"/>
        <v>0</v>
      </c>
      <c r="AC36" s="90">
        <f t="shared" si="140"/>
        <v>0</v>
      </c>
      <c r="AD36" s="90">
        <f t="shared" si="140"/>
        <v>0</v>
      </c>
      <c r="AE36" s="90">
        <f t="shared" si="140"/>
        <v>0</v>
      </c>
      <c r="AF36" s="90">
        <f t="shared" si="140"/>
        <v>0</v>
      </c>
      <c r="AG36" s="90">
        <f t="shared" si="140"/>
        <v>0</v>
      </c>
      <c r="AH36" s="90">
        <f t="shared" si="140"/>
        <v>0</v>
      </c>
      <c r="AI36" s="90">
        <f t="shared" si="140"/>
        <v>0</v>
      </c>
      <c r="AJ36" s="90">
        <f t="shared" si="140"/>
        <v>0</v>
      </c>
      <c r="AK36" s="90">
        <f t="shared" si="140"/>
        <v>0</v>
      </c>
      <c r="AL36" s="90">
        <f t="shared" si="140"/>
        <v>0</v>
      </c>
      <c r="AM36" s="90">
        <f t="shared" si="140"/>
        <v>0</v>
      </c>
      <c r="AN36" s="90">
        <f t="shared" si="140"/>
        <v>0</v>
      </c>
      <c r="AO36" s="90">
        <f t="shared" si="140"/>
        <v>0</v>
      </c>
      <c r="AP36" s="90">
        <f t="shared" si="140"/>
        <v>0</v>
      </c>
      <c r="AQ36" s="90">
        <f t="shared" si="140"/>
        <v>0</v>
      </c>
      <c r="AR36" s="90">
        <f t="shared" si="140"/>
        <v>0</v>
      </c>
      <c r="AS36" s="90">
        <f t="shared" si="140"/>
        <v>0</v>
      </c>
      <c r="AT36" s="90">
        <f t="shared" si="140"/>
        <v>0</v>
      </c>
      <c r="AU36" s="90">
        <f t="shared" si="140"/>
        <v>0</v>
      </c>
      <c r="AV36" s="90">
        <f t="shared" si="140"/>
        <v>0</v>
      </c>
      <c r="AW36" s="90">
        <f t="shared" si="140"/>
        <v>0</v>
      </c>
      <c r="AX36" s="90">
        <f t="shared" si="140"/>
        <v>0</v>
      </c>
      <c r="AY36" s="90">
        <f t="shared" si="140"/>
        <v>0</v>
      </c>
      <c r="AZ36" s="90">
        <f t="shared" si="140"/>
        <v>0</v>
      </c>
      <c r="BA36" s="90">
        <f t="shared" si="140"/>
        <v>0</v>
      </c>
      <c r="BB36" s="90">
        <f t="shared" si="140"/>
        <v>0</v>
      </c>
      <c r="BC36" s="90">
        <f t="shared" si="140"/>
        <v>0</v>
      </c>
      <c r="BD36" s="90">
        <f t="shared" si="140"/>
        <v>0</v>
      </c>
      <c r="BE36" s="90">
        <f t="shared" si="140"/>
        <v>0</v>
      </c>
      <c r="BF36" s="90">
        <f t="shared" si="140"/>
        <v>0</v>
      </c>
      <c r="BG36" s="90">
        <f t="shared" si="140"/>
        <v>0</v>
      </c>
      <c r="BH36" s="90">
        <f t="shared" si="140"/>
        <v>0</v>
      </c>
      <c r="BI36" s="90">
        <f t="shared" si="140"/>
        <v>0</v>
      </c>
      <c r="BJ36" s="90">
        <f t="shared" si="140"/>
        <v>0</v>
      </c>
      <c r="BK36" s="90">
        <f t="shared" si="140"/>
        <v>0</v>
      </c>
      <c r="BL36" s="90">
        <f t="shared" si="140"/>
        <v>0</v>
      </c>
      <c r="BM36" s="90">
        <f t="shared" si="140"/>
        <v>0</v>
      </c>
      <c r="BN36" s="90">
        <f t="shared" si="140"/>
        <v>0</v>
      </c>
      <c r="BO36" s="90">
        <f t="shared" si="140"/>
        <v>0</v>
      </c>
      <c r="BP36" s="90">
        <f t="shared" si="140"/>
        <v>0</v>
      </c>
      <c r="BQ36" s="90">
        <f t="shared" ref="BQ36:EB36" si="141">BQ37</f>
        <v>0</v>
      </c>
      <c r="BR36" s="90">
        <f t="shared" si="141"/>
        <v>0</v>
      </c>
      <c r="BS36" s="90">
        <f t="shared" si="141"/>
        <v>0</v>
      </c>
      <c r="BT36" s="90">
        <f t="shared" si="141"/>
        <v>0</v>
      </c>
      <c r="BU36" s="90">
        <f t="shared" si="141"/>
        <v>0</v>
      </c>
      <c r="BV36" s="90">
        <f t="shared" si="141"/>
        <v>0</v>
      </c>
      <c r="BW36" s="90">
        <f t="shared" si="141"/>
        <v>0</v>
      </c>
      <c r="BX36" s="90">
        <f t="shared" si="141"/>
        <v>0</v>
      </c>
      <c r="BY36" s="90">
        <f t="shared" si="141"/>
        <v>0</v>
      </c>
      <c r="BZ36" s="90">
        <f t="shared" si="141"/>
        <v>0</v>
      </c>
      <c r="CA36" s="90">
        <f t="shared" si="141"/>
        <v>0</v>
      </c>
      <c r="CB36" s="90">
        <f t="shared" si="141"/>
        <v>0</v>
      </c>
      <c r="CC36" s="90">
        <f t="shared" si="141"/>
        <v>0</v>
      </c>
      <c r="CD36" s="90">
        <f t="shared" si="141"/>
        <v>0</v>
      </c>
      <c r="CE36" s="90">
        <f t="shared" si="141"/>
        <v>0</v>
      </c>
      <c r="CF36" s="90">
        <f t="shared" si="141"/>
        <v>0</v>
      </c>
      <c r="CG36" s="90">
        <f t="shared" si="141"/>
        <v>0</v>
      </c>
      <c r="CH36" s="90">
        <f t="shared" si="141"/>
        <v>0</v>
      </c>
      <c r="CI36" s="90">
        <f t="shared" si="141"/>
        <v>0</v>
      </c>
      <c r="CJ36" s="90">
        <f t="shared" si="141"/>
        <v>0</v>
      </c>
      <c r="CK36" s="90">
        <f t="shared" si="141"/>
        <v>0</v>
      </c>
      <c r="CL36" s="90">
        <f t="shared" si="141"/>
        <v>0</v>
      </c>
      <c r="CM36" s="90">
        <f t="shared" si="141"/>
        <v>0</v>
      </c>
      <c r="CN36" s="90">
        <f t="shared" si="141"/>
        <v>0</v>
      </c>
      <c r="CO36" s="90">
        <f t="shared" si="141"/>
        <v>0</v>
      </c>
      <c r="CP36" s="90">
        <f t="shared" si="141"/>
        <v>0</v>
      </c>
      <c r="CQ36" s="90">
        <f t="shared" si="141"/>
        <v>0</v>
      </c>
      <c r="CR36" s="90">
        <f t="shared" si="141"/>
        <v>0</v>
      </c>
      <c r="CS36" s="90">
        <f t="shared" si="141"/>
        <v>0</v>
      </c>
      <c r="CT36" s="90">
        <f t="shared" si="141"/>
        <v>0</v>
      </c>
      <c r="CU36" s="90">
        <f t="shared" si="141"/>
        <v>0</v>
      </c>
      <c r="CV36" s="90">
        <f t="shared" si="141"/>
        <v>0</v>
      </c>
      <c r="CW36" s="90">
        <f t="shared" si="141"/>
        <v>0</v>
      </c>
      <c r="CX36" s="90">
        <f t="shared" si="141"/>
        <v>0</v>
      </c>
      <c r="CY36" s="90">
        <f t="shared" si="141"/>
        <v>0</v>
      </c>
      <c r="CZ36" s="90">
        <f t="shared" si="141"/>
        <v>0</v>
      </c>
      <c r="DA36" s="90">
        <f t="shared" si="141"/>
        <v>0</v>
      </c>
      <c r="DB36" s="90">
        <f t="shared" si="141"/>
        <v>0</v>
      </c>
      <c r="DC36" s="90">
        <f t="shared" si="141"/>
        <v>0</v>
      </c>
      <c r="DD36" s="90">
        <f t="shared" si="141"/>
        <v>0</v>
      </c>
      <c r="DE36" s="90">
        <f t="shared" si="141"/>
        <v>0</v>
      </c>
      <c r="DF36" s="90">
        <f t="shared" si="141"/>
        <v>0</v>
      </c>
      <c r="DG36" s="90">
        <f t="shared" si="141"/>
        <v>0</v>
      </c>
      <c r="DH36" s="90">
        <f t="shared" si="141"/>
        <v>0</v>
      </c>
      <c r="DI36" s="90">
        <f t="shared" si="141"/>
        <v>0</v>
      </c>
      <c r="DJ36" s="90">
        <f t="shared" si="141"/>
        <v>0</v>
      </c>
      <c r="DK36" s="90">
        <f t="shared" si="141"/>
        <v>0</v>
      </c>
      <c r="DL36" s="90">
        <f t="shared" si="141"/>
        <v>0</v>
      </c>
      <c r="DM36" s="90">
        <f t="shared" si="141"/>
        <v>0</v>
      </c>
      <c r="DN36" s="90">
        <f t="shared" si="141"/>
        <v>0</v>
      </c>
      <c r="DO36" s="90">
        <f t="shared" si="141"/>
        <v>0</v>
      </c>
      <c r="DP36" s="90">
        <f t="shared" si="141"/>
        <v>0</v>
      </c>
      <c r="DQ36" s="90">
        <f t="shared" si="141"/>
        <v>0</v>
      </c>
      <c r="DR36" s="90">
        <f t="shared" si="141"/>
        <v>0</v>
      </c>
      <c r="DS36" s="90">
        <f t="shared" si="141"/>
        <v>0</v>
      </c>
      <c r="DT36" s="90">
        <f t="shared" si="141"/>
        <v>0</v>
      </c>
      <c r="DU36" s="90">
        <f t="shared" si="141"/>
        <v>0</v>
      </c>
      <c r="DV36" s="90">
        <f t="shared" si="141"/>
        <v>0</v>
      </c>
      <c r="DW36" s="90">
        <f t="shared" si="141"/>
        <v>0</v>
      </c>
      <c r="DX36" s="90">
        <f t="shared" si="141"/>
        <v>0</v>
      </c>
      <c r="DY36" s="90">
        <f t="shared" si="141"/>
        <v>0</v>
      </c>
      <c r="DZ36" s="90">
        <f t="shared" si="141"/>
        <v>0</v>
      </c>
      <c r="EA36" s="90">
        <f t="shared" si="141"/>
        <v>0</v>
      </c>
      <c r="EB36" s="90">
        <f t="shared" si="141"/>
        <v>0</v>
      </c>
      <c r="EC36" s="90">
        <f t="shared" ref="EC36:FH36" si="142">EC37</f>
        <v>0</v>
      </c>
      <c r="ED36" s="90">
        <f t="shared" si="142"/>
        <v>0</v>
      </c>
      <c r="EE36" s="90">
        <f t="shared" si="142"/>
        <v>0</v>
      </c>
      <c r="EF36" s="90">
        <f t="shared" si="142"/>
        <v>0</v>
      </c>
      <c r="EG36" s="90">
        <f t="shared" si="142"/>
        <v>0</v>
      </c>
      <c r="EH36" s="90">
        <f t="shared" si="142"/>
        <v>0</v>
      </c>
      <c r="EI36" s="90">
        <f t="shared" si="142"/>
        <v>0</v>
      </c>
      <c r="EJ36" s="90">
        <f t="shared" si="142"/>
        <v>0</v>
      </c>
      <c r="EK36" s="90">
        <f t="shared" si="142"/>
        <v>0</v>
      </c>
      <c r="EL36" s="90">
        <f t="shared" si="142"/>
        <v>0</v>
      </c>
      <c r="EM36" s="90">
        <f t="shared" si="142"/>
        <v>0</v>
      </c>
      <c r="EN36" s="90">
        <f t="shared" si="142"/>
        <v>0</v>
      </c>
      <c r="EO36" s="90">
        <f t="shared" si="142"/>
        <v>0</v>
      </c>
      <c r="EP36" s="90">
        <f t="shared" si="142"/>
        <v>0</v>
      </c>
      <c r="EQ36" s="90">
        <f t="shared" si="142"/>
        <v>0</v>
      </c>
      <c r="ER36" s="90">
        <f t="shared" si="142"/>
        <v>0</v>
      </c>
      <c r="ES36" s="90">
        <f t="shared" si="142"/>
        <v>0</v>
      </c>
      <c r="ET36" s="90">
        <f t="shared" si="142"/>
        <v>0</v>
      </c>
      <c r="EU36" s="90">
        <f t="shared" si="142"/>
        <v>0</v>
      </c>
      <c r="EV36" s="90">
        <f t="shared" si="142"/>
        <v>0</v>
      </c>
      <c r="EW36" s="90">
        <f t="shared" si="142"/>
        <v>0</v>
      </c>
      <c r="EX36" s="90">
        <f t="shared" si="142"/>
        <v>0</v>
      </c>
      <c r="EY36" s="90">
        <f t="shared" si="142"/>
        <v>0</v>
      </c>
      <c r="EZ36" s="90">
        <f t="shared" si="142"/>
        <v>0</v>
      </c>
      <c r="FA36" s="90">
        <f t="shared" si="142"/>
        <v>0</v>
      </c>
      <c r="FB36" s="90">
        <f t="shared" si="142"/>
        <v>0</v>
      </c>
      <c r="FC36" s="90">
        <f t="shared" si="142"/>
        <v>0</v>
      </c>
      <c r="FD36" s="90">
        <f t="shared" si="142"/>
        <v>0</v>
      </c>
      <c r="FE36" s="90">
        <f t="shared" si="142"/>
        <v>0</v>
      </c>
      <c r="FF36" s="90">
        <f t="shared" si="142"/>
        <v>0</v>
      </c>
      <c r="FG36" s="90">
        <f t="shared" si="142"/>
        <v>0</v>
      </c>
      <c r="FH36" s="90">
        <f t="shared" si="142"/>
        <v>0</v>
      </c>
      <c r="FI36" s="90">
        <f t="shared" ref="FI36" si="143">FI37</f>
        <v>0</v>
      </c>
      <c r="FJ36" s="90">
        <f t="shared" ref="FJ36" si="144">FJ37</f>
        <v>0</v>
      </c>
      <c r="FK36" s="90">
        <f t="shared" ref="FK36" si="145">FK37</f>
        <v>0</v>
      </c>
      <c r="FL36" s="90">
        <f t="shared" ref="FL36" si="146">FL37</f>
        <v>0</v>
      </c>
      <c r="FM36" s="90">
        <f t="shared" ref="FM36" si="147">FM37</f>
        <v>0</v>
      </c>
      <c r="FN36" s="90">
        <f t="shared" ref="FN36" si="148">FN37</f>
        <v>0</v>
      </c>
      <c r="FO36" s="90">
        <f t="shared" ref="FO36" si="149">FO37</f>
        <v>0</v>
      </c>
      <c r="FP36" s="90">
        <f t="shared" ref="FP36" si="150">FP37</f>
        <v>0</v>
      </c>
      <c r="FQ36" s="90">
        <f t="shared" ref="FQ36" si="151">FQ37</f>
        <v>0</v>
      </c>
      <c r="FR36" s="90">
        <f t="shared" ref="FR36" si="152">FR37</f>
        <v>0</v>
      </c>
      <c r="FS36" s="90">
        <f t="shared" ref="FS36" si="153">FS37</f>
        <v>0</v>
      </c>
      <c r="FT36" s="90">
        <f t="shared" ref="FT36" si="154">FT37</f>
        <v>0</v>
      </c>
      <c r="FU36" s="90">
        <f t="shared" ref="FU36" si="155">FU37</f>
        <v>0</v>
      </c>
      <c r="FV36" s="90">
        <f t="shared" ref="FV36" si="156">FV37</f>
        <v>0</v>
      </c>
      <c r="FW36" s="90">
        <f t="shared" ref="FW36" si="157">FW37</f>
        <v>0</v>
      </c>
      <c r="FX36" s="90">
        <f t="shared" ref="FX36" si="158">FX37</f>
        <v>0</v>
      </c>
      <c r="FY36" s="90">
        <f t="shared" ref="FY36" si="159">FY37</f>
        <v>0</v>
      </c>
      <c r="FZ36" s="90">
        <f t="shared" ref="FZ36" si="160">FZ37</f>
        <v>0</v>
      </c>
      <c r="GA36" s="90">
        <f t="shared" ref="GA36" si="161">GA37</f>
        <v>0</v>
      </c>
      <c r="GB36" s="90">
        <f t="shared" ref="GB36" si="162">GB37</f>
        <v>0</v>
      </c>
    </row>
    <row r="37" spans="1:184" ht="15.75">
      <c r="A37" s="50" t="s">
        <v>204</v>
      </c>
      <c r="B37" s="50" t="s">
        <v>180</v>
      </c>
      <c r="C37" s="51" t="s">
        <v>205</v>
      </c>
      <c r="D37" s="19">
        <f>'ФИЗКУЛЬТУРА И СПОРТ 11'!D8</f>
        <v>0</v>
      </c>
      <c r="E37" s="19">
        <f>'ФИЗКУЛЬТУРА И СПОРТ 11'!E8</f>
        <v>0</v>
      </c>
      <c r="F37" s="19">
        <f>'ФИЗКУЛЬТУРА И СПОРТ 11'!F8</f>
        <v>0</v>
      </c>
      <c r="G37" s="19">
        <f>'ФИЗКУЛЬТУРА И СПОРТ 11'!G8</f>
        <v>0</v>
      </c>
      <c r="H37" s="19">
        <f>'ФИЗКУЛЬТУРА И СПОРТ 11'!H8</f>
        <v>0</v>
      </c>
      <c r="I37" s="19">
        <f>'ФИЗКУЛЬТУРА И СПОРТ 11'!I8</f>
        <v>0</v>
      </c>
      <c r="J37" s="19">
        <f>'ФИЗКУЛЬТУРА И СПОРТ 11'!J8</f>
        <v>0</v>
      </c>
      <c r="K37" s="19">
        <f>'ФИЗКУЛЬТУРА И СПОРТ 11'!K8</f>
        <v>0</v>
      </c>
      <c r="L37" s="19">
        <f>'ФИЗКУЛЬТУРА И СПОРТ 11'!L8</f>
        <v>0</v>
      </c>
      <c r="M37" s="19">
        <f>'ФИЗКУЛЬТУРА И СПОРТ 11'!M8</f>
        <v>0</v>
      </c>
      <c r="N37" s="19">
        <f>'ФИЗКУЛЬТУРА И СПОРТ 11'!N8</f>
        <v>0</v>
      </c>
      <c r="O37" s="19">
        <f>'ФИЗКУЛЬТУРА И СПОРТ 11'!O8</f>
        <v>0</v>
      </c>
      <c r="P37" s="19">
        <f>'ФИЗКУЛЬТУРА И СПОРТ 11'!P8</f>
        <v>0</v>
      </c>
      <c r="Q37" s="19">
        <f>'ФИЗКУЛЬТУРА И СПОРТ 11'!Q8</f>
        <v>0</v>
      </c>
      <c r="R37" s="19">
        <f>'ФИЗКУЛЬТУРА И СПОРТ 11'!R8</f>
        <v>0</v>
      </c>
      <c r="S37" s="19">
        <f>'ФИЗКУЛЬТУРА И СПОРТ 11'!S8</f>
        <v>0</v>
      </c>
      <c r="T37" s="19">
        <f>'ФИЗКУЛЬТУРА И СПОРТ 11'!T8</f>
        <v>0</v>
      </c>
      <c r="U37" s="19">
        <f>'ФИЗКУЛЬТУРА И СПОРТ 11'!U8</f>
        <v>0</v>
      </c>
      <c r="V37" s="19">
        <f>'ФИЗКУЛЬТУРА И СПОРТ 11'!V8</f>
        <v>0</v>
      </c>
      <c r="W37" s="19">
        <f>'ФИЗКУЛЬТУРА И СПОРТ 11'!W8</f>
        <v>0</v>
      </c>
      <c r="X37" s="19">
        <f>'ФИЗКУЛЬТУРА И СПОРТ 11'!X8</f>
        <v>0</v>
      </c>
      <c r="Y37" s="19">
        <f>'ФИЗКУЛЬТУРА И СПОРТ 11'!Y8</f>
        <v>0</v>
      </c>
      <c r="Z37" s="19">
        <f>'ФИЗКУЛЬТУРА И СПОРТ 11'!Z8</f>
        <v>0</v>
      </c>
      <c r="AA37" s="19">
        <f>'ФИЗКУЛЬТУРА И СПОРТ 11'!AA8</f>
        <v>0</v>
      </c>
      <c r="AB37" s="19">
        <f>'ФИЗКУЛЬТУРА И СПОРТ 11'!AB8</f>
        <v>0</v>
      </c>
      <c r="AC37" s="19">
        <f>'ФИЗКУЛЬТУРА И СПОРТ 11'!AC8</f>
        <v>0</v>
      </c>
      <c r="AD37" s="19">
        <f>'ФИЗКУЛЬТУРА И СПОРТ 11'!AD8</f>
        <v>0</v>
      </c>
      <c r="AE37" s="19">
        <f>'ФИЗКУЛЬТУРА И СПОРТ 11'!AE8</f>
        <v>0</v>
      </c>
      <c r="AF37" s="19">
        <f>'ФИЗКУЛЬТУРА И СПОРТ 11'!AF8</f>
        <v>0</v>
      </c>
      <c r="AG37" s="19">
        <f>'ФИЗКУЛЬТУРА И СПОРТ 11'!AG8</f>
        <v>0</v>
      </c>
      <c r="AH37" s="19">
        <f>'ФИЗКУЛЬТУРА И СПОРТ 11'!AH8</f>
        <v>0</v>
      </c>
      <c r="AI37" s="19">
        <f>'ФИЗКУЛЬТУРА И СПОРТ 11'!AI8</f>
        <v>0</v>
      </c>
      <c r="AJ37" s="19">
        <f>'ФИЗКУЛЬТУРА И СПОРТ 11'!AJ8</f>
        <v>0</v>
      </c>
      <c r="AK37" s="19">
        <f>'ФИЗКУЛЬТУРА И СПОРТ 11'!AK8</f>
        <v>0</v>
      </c>
      <c r="AL37" s="19">
        <f>'ФИЗКУЛЬТУРА И СПОРТ 11'!AL8</f>
        <v>0</v>
      </c>
      <c r="AM37" s="19">
        <f>'ФИЗКУЛЬТУРА И СПОРТ 11'!AM8</f>
        <v>0</v>
      </c>
      <c r="AN37" s="19">
        <f>'ФИЗКУЛЬТУРА И СПОРТ 11'!AN8</f>
        <v>0</v>
      </c>
      <c r="AO37" s="19">
        <f>'ФИЗКУЛЬТУРА И СПОРТ 11'!AO8</f>
        <v>0</v>
      </c>
      <c r="AP37" s="19">
        <f>'ФИЗКУЛЬТУРА И СПОРТ 11'!AP8</f>
        <v>0</v>
      </c>
      <c r="AQ37" s="19">
        <f>'ФИЗКУЛЬТУРА И СПОРТ 11'!AQ8</f>
        <v>0</v>
      </c>
      <c r="AR37" s="19">
        <f>'ФИЗКУЛЬТУРА И СПОРТ 11'!AR8</f>
        <v>0</v>
      </c>
      <c r="AS37" s="19">
        <f>'ФИЗКУЛЬТУРА И СПОРТ 11'!AS8</f>
        <v>0</v>
      </c>
      <c r="AT37" s="19">
        <f>'ФИЗКУЛЬТУРА И СПОРТ 11'!AT8</f>
        <v>0</v>
      </c>
      <c r="AU37" s="19">
        <f>'ФИЗКУЛЬТУРА И СПОРТ 11'!AU8</f>
        <v>0</v>
      </c>
      <c r="AV37" s="19">
        <f>'ФИЗКУЛЬТУРА И СПОРТ 11'!AV8</f>
        <v>0</v>
      </c>
      <c r="AW37" s="19">
        <f>'ФИЗКУЛЬТУРА И СПОРТ 11'!AW8</f>
        <v>0</v>
      </c>
      <c r="AX37" s="19">
        <f>'ФИЗКУЛЬТУРА И СПОРТ 11'!AX8</f>
        <v>0</v>
      </c>
      <c r="AY37" s="19">
        <f>'ФИЗКУЛЬТУРА И СПОРТ 11'!AY8</f>
        <v>0</v>
      </c>
      <c r="AZ37" s="19">
        <f>'ФИЗКУЛЬТУРА И СПОРТ 11'!AZ8</f>
        <v>0</v>
      </c>
      <c r="BA37" s="19">
        <f>'ФИЗКУЛЬТУРА И СПОРТ 11'!BA8</f>
        <v>0</v>
      </c>
      <c r="BB37" s="19">
        <f>'ФИЗКУЛЬТУРА И СПОРТ 11'!BB8</f>
        <v>0</v>
      </c>
      <c r="BC37" s="19">
        <f>'ФИЗКУЛЬТУРА И СПОРТ 11'!BC8</f>
        <v>0</v>
      </c>
      <c r="BD37" s="19">
        <f>'ФИЗКУЛЬТУРА И СПОРТ 11'!BD8</f>
        <v>0</v>
      </c>
      <c r="BE37" s="19">
        <f>'ФИЗКУЛЬТУРА И СПОРТ 11'!BE8</f>
        <v>0</v>
      </c>
      <c r="BF37" s="19">
        <f>'ФИЗКУЛЬТУРА И СПОРТ 11'!BF8</f>
        <v>0</v>
      </c>
      <c r="BG37" s="19">
        <f>'ФИЗКУЛЬТУРА И СПОРТ 11'!BG8</f>
        <v>0</v>
      </c>
      <c r="BH37" s="19">
        <f>'ФИЗКУЛЬТУРА И СПОРТ 11'!BH8</f>
        <v>0</v>
      </c>
      <c r="BI37" s="19">
        <f>'ФИЗКУЛЬТУРА И СПОРТ 11'!BI8</f>
        <v>0</v>
      </c>
      <c r="BJ37" s="19">
        <f>'ФИЗКУЛЬТУРА И СПОРТ 11'!BJ8</f>
        <v>0</v>
      </c>
      <c r="BK37" s="19">
        <f>'ФИЗКУЛЬТУРА И СПОРТ 11'!BK8</f>
        <v>0</v>
      </c>
      <c r="BL37" s="19">
        <f>'ФИЗКУЛЬТУРА И СПОРТ 11'!BL8</f>
        <v>0</v>
      </c>
      <c r="BM37" s="19">
        <f>'ФИЗКУЛЬТУРА И СПОРТ 11'!BM8</f>
        <v>0</v>
      </c>
      <c r="BN37" s="19">
        <f>'ФИЗКУЛЬТУРА И СПОРТ 11'!BN8</f>
        <v>0</v>
      </c>
      <c r="BO37" s="19">
        <f>'ФИЗКУЛЬТУРА И СПОРТ 11'!BO8</f>
        <v>0</v>
      </c>
      <c r="BP37" s="19">
        <f>'ФИЗКУЛЬТУРА И СПОРТ 11'!BP8</f>
        <v>0</v>
      </c>
      <c r="BQ37" s="19">
        <f>'ФИЗКУЛЬТУРА И СПОРТ 11'!BQ8</f>
        <v>0</v>
      </c>
      <c r="BR37" s="19">
        <f>'ФИЗКУЛЬТУРА И СПОРТ 11'!BR8</f>
        <v>0</v>
      </c>
      <c r="BS37" s="19">
        <f>'ФИЗКУЛЬТУРА И СПОРТ 11'!BS8</f>
        <v>0</v>
      </c>
      <c r="BT37" s="19">
        <f>'ФИЗКУЛЬТУРА И СПОРТ 11'!BT8</f>
        <v>0</v>
      </c>
      <c r="BU37" s="19">
        <f>'ФИЗКУЛЬТУРА И СПОРТ 11'!BU8</f>
        <v>0</v>
      </c>
      <c r="BV37" s="19">
        <f>'ФИЗКУЛЬТУРА И СПОРТ 11'!BV8</f>
        <v>0</v>
      </c>
      <c r="BW37" s="19">
        <f>'ФИЗКУЛЬТУРА И СПОРТ 11'!BW8</f>
        <v>0</v>
      </c>
      <c r="BX37" s="19">
        <f>'ФИЗКУЛЬТУРА И СПОРТ 11'!BX8</f>
        <v>0</v>
      </c>
      <c r="BY37" s="19">
        <f>'ФИЗКУЛЬТУРА И СПОРТ 11'!BY8</f>
        <v>0</v>
      </c>
      <c r="BZ37" s="19">
        <f>'ФИЗКУЛЬТУРА И СПОРТ 11'!BZ8</f>
        <v>0</v>
      </c>
      <c r="CA37" s="19">
        <f>'ФИЗКУЛЬТУРА И СПОРТ 11'!CA8</f>
        <v>0</v>
      </c>
      <c r="CB37" s="19">
        <f>'ФИЗКУЛЬТУРА И СПОРТ 11'!CB8</f>
        <v>0</v>
      </c>
      <c r="CC37" s="19">
        <f>'ФИЗКУЛЬТУРА И СПОРТ 11'!CC8</f>
        <v>0</v>
      </c>
      <c r="CD37" s="19">
        <f>'ФИЗКУЛЬТУРА И СПОРТ 11'!CD8</f>
        <v>0</v>
      </c>
      <c r="CE37" s="19">
        <f>'ФИЗКУЛЬТУРА И СПОРТ 11'!CE8</f>
        <v>0</v>
      </c>
      <c r="CF37" s="19">
        <f>'ФИЗКУЛЬТУРА И СПОРТ 11'!CF8</f>
        <v>0</v>
      </c>
      <c r="CG37" s="19">
        <f>'ФИЗКУЛЬТУРА И СПОРТ 11'!CG8</f>
        <v>0</v>
      </c>
      <c r="CH37" s="19">
        <f>'ФИЗКУЛЬТУРА И СПОРТ 11'!CH8</f>
        <v>0</v>
      </c>
      <c r="CI37" s="19">
        <f>'ФИЗКУЛЬТУРА И СПОРТ 11'!CI8</f>
        <v>0</v>
      </c>
      <c r="CJ37" s="19">
        <f>'ФИЗКУЛЬТУРА И СПОРТ 11'!CJ8</f>
        <v>0</v>
      </c>
      <c r="CK37" s="19">
        <f>'ФИЗКУЛЬТУРА И СПОРТ 11'!CK8</f>
        <v>0</v>
      </c>
      <c r="CL37" s="19">
        <f>'ФИЗКУЛЬТУРА И СПОРТ 11'!CL8</f>
        <v>0</v>
      </c>
      <c r="CM37" s="19">
        <f>'ФИЗКУЛЬТУРА И СПОРТ 11'!CM8</f>
        <v>0</v>
      </c>
      <c r="CN37" s="19">
        <f>'ФИЗКУЛЬТУРА И СПОРТ 11'!CN8</f>
        <v>0</v>
      </c>
      <c r="CO37" s="19">
        <f>'ФИЗКУЛЬТУРА И СПОРТ 11'!CO8</f>
        <v>0</v>
      </c>
      <c r="CP37" s="19">
        <f>'ФИЗКУЛЬТУРА И СПОРТ 11'!CP8</f>
        <v>0</v>
      </c>
      <c r="CQ37" s="19">
        <f>'ФИЗКУЛЬТУРА И СПОРТ 11'!CQ8</f>
        <v>0</v>
      </c>
      <c r="CR37" s="19">
        <f>'ФИЗКУЛЬТУРА И СПОРТ 11'!CR8</f>
        <v>0</v>
      </c>
      <c r="CS37" s="19">
        <f>'ФИЗКУЛЬТУРА И СПОРТ 11'!CS8</f>
        <v>0</v>
      </c>
      <c r="CT37" s="19">
        <f>'ФИЗКУЛЬТУРА И СПОРТ 11'!CT8</f>
        <v>0</v>
      </c>
      <c r="CU37" s="19">
        <f>'ФИЗКУЛЬТУРА И СПОРТ 11'!CU8</f>
        <v>0</v>
      </c>
      <c r="CV37" s="19">
        <f>'ФИЗКУЛЬТУРА И СПОРТ 11'!CV8</f>
        <v>0</v>
      </c>
      <c r="CW37" s="19">
        <f>'ФИЗКУЛЬТУРА И СПОРТ 11'!CW8</f>
        <v>0</v>
      </c>
      <c r="CX37" s="19">
        <f>'ФИЗКУЛЬТУРА И СПОРТ 11'!CX8</f>
        <v>0</v>
      </c>
      <c r="CY37" s="19">
        <f>'ФИЗКУЛЬТУРА И СПОРТ 11'!CY8</f>
        <v>0</v>
      </c>
      <c r="CZ37" s="19">
        <f>'ФИЗКУЛЬТУРА И СПОРТ 11'!CZ8</f>
        <v>0</v>
      </c>
      <c r="DA37" s="19">
        <f>'ФИЗКУЛЬТУРА И СПОРТ 11'!DA8</f>
        <v>0</v>
      </c>
      <c r="DB37" s="19">
        <f>'ФИЗКУЛЬТУРА И СПОРТ 11'!DB8</f>
        <v>0</v>
      </c>
      <c r="DC37" s="19">
        <f>'ФИЗКУЛЬТУРА И СПОРТ 11'!DC8</f>
        <v>0</v>
      </c>
      <c r="DD37" s="19">
        <f>'ФИЗКУЛЬТУРА И СПОРТ 11'!DD8</f>
        <v>0</v>
      </c>
      <c r="DE37" s="19">
        <f>'ФИЗКУЛЬТУРА И СПОРТ 11'!DE8</f>
        <v>0</v>
      </c>
      <c r="DF37" s="19">
        <f>'ФИЗКУЛЬТУРА И СПОРТ 11'!DF8</f>
        <v>0</v>
      </c>
      <c r="DG37" s="19">
        <f>'ФИЗКУЛЬТУРА И СПОРТ 11'!DG8</f>
        <v>0</v>
      </c>
      <c r="DH37" s="19">
        <f>'ФИЗКУЛЬТУРА И СПОРТ 11'!DH8</f>
        <v>0</v>
      </c>
      <c r="DI37" s="19">
        <f>'ФИЗКУЛЬТУРА И СПОРТ 11'!DI8</f>
        <v>0</v>
      </c>
      <c r="DJ37" s="19">
        <f>'ФИЗКУЛЬТУРА И СПОРТ 11'!DJ8</f>
        <v>0</v>
      </c>
      <c r="DK37" s="19">
        <f>'ФИЗКУЛЬТУРА И СПОРТ 11'!DK8</f>
        <v>0</v>
      </c>
      <c r="DL37" s="19">
        <f>'ФИЗКУЛЬТУРА И СПОРТ 11'!DL8</f>
        <v>0</v>
      </c>
      <c r="DM37" s="19">
        <f>'ФИЗКУЛЬТУРА И СПОРТ 11'!DM8</f>
        <v>0</v>
      </c>
      <c r="DN37" s="19">
        <f>'ФИЗКУЛЬТУРА И СПОРТ 11'!DN8</f>
        <v>0</v>
      </c>
      <c r="DO37" s="19">
        <f>'ФИЗКУЛЬТУРА И СПОРТ 11'!DO8</f>
        <v>0</v>
      </c>
      <c r="DP37" s="19">
        <f>'ФИЗКУЛЬТУРА И СПОРТ 11'!DP8</f>
        <v>0</v>
      </c>
      <c r="DQ37" s="19">
        <f>'ФИЗКУЛЬТУРА И СПОРТ 11'!DQ8</f>
        <v>0</v>
      </c>
      <c r="DR37" s="19">
        <f>'ФИЗКУЛЬТУРА И СПОРТ 11'!DR8</f>
        <v>0</v>
      </c>
      <c r="DS37" s="19">
        <f>'ФИЗКУЛЬТУРА И СПОРТ 11'!DS8</f>
        <v>0</v>
      </c>
      <c r="DT37" s="19">
        <f>'ФИЗКУЛЬТУРА И СПОРТ 11'!DT8</f>
        <v>0</v>
      </c>
      <c r="DU37" s="19">
        <f>'ФИЗКУЛЬТУРА И СПОРТ 11'!DU8</f>
        <v>0</v>
      </c>
      <c r="DV37" s="19">
        <f>'ФИЗКУЛЬТУРА И СПОРТ 11'!DV8</f>
        <v>0</v>
      </c>
      <c r="DW37" s="19">
        <f>'ФИЗКУЛЬТУРА И СПОРТ 11'!DW8</f>
        <v>0</v>
      </c>
      <c r="DX37" s="19">
        <f>'ФИЗКУЛЬТУРА И СПОРТ 11'!DX8</f>
        <v>0</v>
      </c>
      <c r="DY37" s="19">
        <f>'ФИЗКУЛЬТУРА И СПОРТ 11'!DY8</f>
        <v>0</v>
      </c>
      <c r="DZ37" s="19">
        <f>'ФИЗКУЛЬТУРА И СПОРТ 11'!DZ8</f>
        <v>0</v>
      </c>
      <c r="EA37" s="19">
        <f>'ФИЗКУЛЬТУРА И СПОРТ 11'!EA8</f>
        <v>0</v>
      </c>
      <c r="EB37" s="19">
        <f>'ФИЗКУЛЬТУРА И СПОРТ 11'!EB8</f>
        <v>0</v>
      </c>
      <c r="EC37" s="19">
        <f>'ФИЗКУЛЬТУРА И СПОРТ 11'!EC8</f>
        <v>0</v>
      </c>
      <c r="ED37" s="19">
        <f>'ФИЗКУЛЬТУРА И СПОРТ 11'!ED8</f>
        <v>0</v>
      </c>
      <c r="EE37" s="19">
        <f>'ФИЗКУЛЬТУРА И СПОРТ 11'!EE8</f>
        <v>0</v>
      </c>
      <c r="EF37" s="19">
        <f>'ФИЗКУЛЬТУРА И СПОРТ 11'!EF8</f>
        <v>0</v>
      </c>
      <c r="EG37" s="19">
        <f>'ФИЗКУЛЬТУРА И СПОРТ 11'!EG8</f>
        <v>0</v>
      </c>
      <c r="EH37" s="19">
        <f>'ФИЗКУЛЬТУРА И СПОРТ 11'!EH8</f>
        <v>0</v>
      </c>
      <c r="EI37" s="19">
        <f>'ФИЗКУЛЬТУРА И СПОРТ 11'!EI8</f>
        <v>0</v>
      </c>
      <c r="EJ37" s="19">
        <f>'ФИЗКУЛЬТУРА И СПОРТ 11'!EJ8</f>
        <v>0</v>
      </c>
      <c r="EK37" s="19">
        <f>'ФИЗКУЛЬТУРА И СПОРТ 11'!EK8</f>
        <v>0</v>
      </c>
      <c r="EL37" s="19">
        <f>'ФИЗКУЛЬТУРА И СПОРТ 11'!EL8</f>
        <v>0</v>
      </c>
      <c r="EM37" s="19">
        <f>'ФИЗКУЛЬТУРА И СПОРТ 11'!EM8</f>
        <v>0</v>
      </c>
      <c r="EN37" s="19">
        <f>'ФИЗКУЛЬТУРА И СПОРТ 11'!EN8</f>
        <v>0</v>
      </c>
      <c r="EO37" s="19">
        <f>'ФИЗКУЛЬТУРА И СПОРТ 11'!EO8</f>
        <v>0</v>
      </c>
      <c r="EP37" s="19">
        <f>'ФИЗКУЛЬТУРА И СПОРТ 11'!EP8</f>
        <v>0</v>
      </c>
      <c r="EQ37" s="19">
        <f>'ФИЗКУЛЬТУРА И СПОРТ 11'!EQ8</f>
        <v>0</v>
      </c>
      <c r="ER37" s="19">
        <f>'ФИЗКУЛЬТУРА И СПОРТ 11'!ER8</f>
        <v>0</v>
      </c>
      <c r="ES37" s="19">
        <f>'ФИЗКУЛЬТУРА И СПОРТ 11'!ES8</f>
        <v>0</v>
      </c>
      <c r="ET37" s="19">
        <f>'ФИЗКУЛЬТУРА И СПОРТ 11'!ET8</f>
        <v>0</v>
      </c>
      <c r="EU37" s="19">
        <f>'ФИЗКУЛЬТУРА И СПОРТ 11'!EU8</f>
        <v>0</v>
      </c>
      <c r="EV37" s="19">
        <f>'ФИЗКУЛЬТУРА И СПОРТ 11'!EV8</f>
        <v>0</v>
      </c>
      <c r="EW37" s="19">
        <f>'ФИЗКУЛЬТУРА И СПОРТ 11'!EW8</f>
        <v>0</v>
      </c>
      <c r="EX37" s="19">
        <f>'ФИЗКУЛЬТУРА И СПОРТ 11'!EX8</f>
        <v>0</v>
      </c>
      <c r="EY37" s="19">
        <f>'ФИЗКУЛЬТУРА И СПОРТ 11'!EY8</f>
        <v>0</v>
      </c>
      <c r="EZ37" s="19">
        <f>'ФИЗКУЛЬТУРА И СПОРТ 11'!EZ8</f>
        <v>0</v>
      </c>
      <c r="FA37" s="19">
        <f>'ФИЗКУЛЬТУРА И СПОРТ 11'!FA8</f>
        <v>0</v>
      </c>
      <c r="FB37" s="19">
        <f>'ФИЗКУЛЬТУРА И СПОРТ 11'!FB8</f>
        <v>0</v>
      </c>
      <c r="FC37" s="19">
        <f>'ФИЗКУЛЬТУРА И СПОРТ 11'!FC8</f>
        <v>0</v>
      </c>
      <c r="FD37" s="19">
        <f>'ФИЗКУЛЬТУРА И СПОРТ 11'!FD8</f>
        <v>0</v>
      </c>
      <c r="FE37" s="19">
        <f>'ФИЗКУЛЬТУРА И СПОРТ 11'!FE8</f>
        <v>0</v>
      </c>
      <c r="FF37" s="19">
        <f>'ФИЗКУЛЬТУРА И СПОРТ 11'!FF8</f>
        <v>0</v>
      </c>
      <c r="FG37" s="19">
        <f>'ФИЗКУЛЬТУРА И СПОРТ 11'!FG8</f>
        <v>0</v>
      </c>
      <c r="FH37" s="19">
        <f>'ФИЗКУЛЬТУРА И СПОРТ 11'!FH8</f>
        <v>0</v>
      </c>
      <c r="FI37" s="19">
        <f>'ФИЗКУЛЬТУРА И СПОРТ 11'!FI8</f>
        <v>0</v>
      </c>
      <c r="FJ37" s="19">
        <f>'ФИЗКУЛЬТУРА И СПОРТ 11'!FJ8</f>
        <v>0</v>
      </c>
      <c r="FK37" s="19">
        <f>'ФИЗКУЛЬТУРА И СПОРТ 11'!FK8</f>
        <v>0</v>
      </c>
      <c r="FL37" s="19">
        <f>'ФИЗКУЛЬТУРА И СПОРТ 11'!FL8</f>
        <v>0</v>
      </c>
      <c r="FM37" s="19">
        <f>'ФИЗКУЛЬТУРА И СПОРТ 11'!FM8</f>
        <v>0</v>
      </c>
      <c r="FN37" s="19">
        <f>'ФИЗКУЛЬТУРА И СПОРТ 11'!FN8</f>
        <v>0</v>
      </c>
      <c r="FO37" s="19">
        <f>'ФИЗКУЛЬТУРА И СПОРТ 11'!FO8</f>
        <v>0</v>
      </c>
      <c r="FP37" s="19">
        <f>'ФИЗКУЛЬТУРА И СПОРТ 11'!FP8</f>
        <v>0</v>
      </c>
      <c r="FQ37" s="19">
        <f>'ФИЗКУЛЬТУРА И СПОРТ 11'!FQ8</f>
        <v>0</v>
      </c>
      <c r="FR37" s="19">
        <f>'ФИЗКУЛЬТУРА И СПОРТ 11'!FR8</f>
        <v>0</v>
      </c>
      <c r="FS37" s="19">
        <f>'ФИЗКУЛЬТУРА И СПОРТ 11'!FS8</f>
        <v>0</v>
      </c>
      <c r="FT37" s="19">
        <f>'ФИЗКУЛЬТУРА И СПОРТ 11'!FT8</f>
        <v>0</v>
      </c>
      <c r="FU37" s="19">
        <f>'ФИЗКУЛЬТУРА И СПОРТ 11'!FU8</f>
        <v>0</v>
      </c>
      <c r="FV37" s="19">
        <f>'ФИЗКУЛЬТУРА И СПОРТ 11'!FV8</f>
        <v>0</v>
      </c>
      <c r="FW37" s="19">
        <f>'ФИЗКУЛЬТУРА И СПОРТ 11'!FW8</f>
        <v>0</v>
      </c>
      <c r="FX37" s="19">
        <f>'ФИЗКУЛЬТУРА И СПОРТ 11'!FX8</f>
        <v>0</v>
      </c>
      <c r="FY37" s="19">
        <f>'ФИЗКУЛЬТУРА И СПОРТ 11'!FY8</f>
        <v>0</v>
      </c>
      <c r="FZ37" s="19">
        <f>'ФИЗКУЛЬТУРА И СПОРТ 11'!FZ8</f>
        <v>0</v>
      </c>
      <c r="GA37" s="19">
        <f>'ФИЗКУЛЬТУРА И СПОРТ 11'!GA8</f>
        <v>0</v>
      </c>
      <c r="GB37" s="19">
        <f>'ФИЗКУЛЬТУРА И СПОРТ 11'!GB8</f>
        <v>0</v>
      </c>
    </row>
    <row r="38" spans="1:184" ht="47.25">
      <c r="A38" s="88" t="s">
        <v>206</v>
      </c>
      <c r="B38" s="88" t="s">
        <v>238</v>
      </c>
      <c r="C38" s="92" t="s">
        <v>317</v>
      </c>
      <c r="D38" s="90">
        <f>D39</f>
        <v>0</v>
      </c>
      <c r="E38" s="90">
        <f t="shared" ref="E38:BP38" si="163">E39</f>
        <v>0</v>
      </c>
      <c r="F38" s="90">
        <f t="shared" si="163"/>
        <v>0</v>
      </c>
      <c r="G38" s="90">
        <f t="shared" si="163"/>
        <v>0</v>
      </c>
      <c r="H38" s="90">
        <f t="shared" si="163"/>
        <v>0</v>
      </c>
      <c r="I38" s="90">
        <f t="shared" si="163"/>
        <v>0</v>
      </c>
      <c r="J38" s="90">
        <f t="shared" si="163"/>
        <v>0</v>
      </c>
      <c r="K38" s="90">
        <f t="shared" si="163"/>
        <v>0</v>
      </c>
      <c r="L38" s="90">
        <f t="shared" si="163"/>
        <v>0</v>
      </c>
      <c r="M38" s="90">
        <f t="shared" si="163"/>
        <v>0</v>
      </c>
      <c r="N38" s="90">
        <f t="shared" si="163"/>
        <v>0</v>
      </c>
      <c r="O38" s="90">
        <f t="shared" si="163"/>
        <v>0</v>
      </c>
      <c r="P38" s="90">
        <f t="shared" si="163"/>
        <v>0</v>
      </c>
      <c r="Q38" s="90">
        <f t="shared" si="163"/>
        <v>0</v>
      </c>
      <c r="R38" s="90">
        <f t="shared" si="163"/>
        <v>0</v>
      </c>
      <c r="S38" s="90">
        <f t="shared" si="163"/>
        <v>0</v>
      </c>
      <c r="T38" s="90">
        <f t="shared" si="163"/>
        <v>0</v>
      </c>
      <c r="U38" s="90">
        <f t="shared" si="163"/>
        <v>0</v>
      </c>
      <c r="V38" s="90">
        <f t="shared" si="163"/>
        <v>0</v>
      </c>
      <c r="W38" s="90">
        <f t="shared" si="163"/>
        <v>0</v>
      </c>
      <c r="X38" s="90">
        <f t="shared" si="163"/>
        <v>0</v>
      </c>
      <c r="Y38" s="90">
        <f t="shared" si="163"/>
        <v>0</v>
      </c>
      <c r="Z38" s="90">
        <f t="shared" si="163"/>
        <v>0</v>
      </c>
      <c r="AA38" s="90">
        <f t="shared" si="163"/>
        <v>0</v>
      </c>
      <c r="AB38" s="90">
        <f t="shared" si="163"/>
        <v>0</v>
      </c>
      <c r="AC38" s="90">
        <f t="shared" si="163"/>
        <v>0</v>
      </c>
      <c r="AD38" s="90">
        <f t="shared" si="163"/>
        <v>0</v>
      </c>
      <c r="AE38" s="90">
        <f t="shared" si="163"/>
        <v>0</v>
      </c>
      <c r="AF38" s="90">
        <f t="shared" si="163"/>
        <v>0</v>
      </c>
      <c r="AG38" s="90">
        <f t="shared" si="163"/>
        <v>0</v>
      </c>
      <c r="AH38" s="90">
        <f t="shared" si="163"/>
        <v>0</v>
      </c>
      <c r="AI38" s="90">
        <f t="shared" si="163"/>
        <v>0</v>
      </c>
      <c r="AJ38" s="90">
        <f t="shared" si="163"/>
        <v>0</v>
      </c>
      <c r="AK38" s="90">
        <f t="shared" si="163"/>
        <v>0</v>
      </c>
      <c r="AL38" s="90">
        <f t="shared" si="163"/>
        <v>0</v>
      </c>
      <c r="AM38" s="90">
        <f t="shared" si="163"/>
        <v>0</v>
      </c>
      <c r="AN38" s="90">
        <f t="shared" si="163"/>
        <v>0</v>
      </c>
      <c r="AO38" s="90">
        <f t="shared" si="163"/>
        <v>0</v>
      </c>
      <c r="AP38" s="90">
        <f t="shared" si="163"/>
        <v>0</v>
      </c>
      <c r="AQ38" s="90">
        <f t="shared" si="163"/>
        <v>0</v>
      </c>
      <c r="AR38" s="90">
        <f t="shared" si="163"/>
        <v>0</v>
      </c>
      <c r="AS38" s="90">
        <f t="shared" si="163"/>
        <v>0</v>
      </c>
      <c r="AT38" s="90">
        <f t="shared" si="163"/>
        <v>0</v>
      </c>
      <c r="AU38" s="90">
        <f t="shared" si="163"/>
        <v>0</v>
      </c>
      <c r="AV38" s="90">
        <f t="shared" si="163"/>
        <v>0</v>
      </c>
      <c r="AW38" s="90">
        <f t="shared" si="163"/>
        <v>0</v>
      </c>
      <c r="AX38" s="90">
        <f t="shared" si="163"/>
        <v>0</v>
      </c>
      <c r="AY38" s="90">
        <f t="shared" si="163"/>
        <v>0</v>
      </c>
      <c r="AZ38" s="90">
        <f t="shared" si="163"/>
        <v>0</v>
      </c>
      <c r="BA38" s="90">
        <f t="shared" si="163"/>
        <v>0</v>
      </c>
      <c r="BB38" s="90">
        <f t="shared" si="163"/>
        <v>0</v>
      </c>
      <c r="BC38" s="90">
        <f t="shared" si="163"/>
        <v>0</v>
      </c>
      <c r="BD38" s="90">
        <f t="shared" si="163"/>
        <v>0</v>
      </c>
      <c r="BE38" s="90">
        <f t="shared" si="163"/>
        <v>0</v>
      </c>
      <c r="BF38" s="90">
        <f t="shared" si="163"/>
        <v>0</v>
      </c>
      <c r="BG38" s="90">
        <f t="shared" si="163"/>
        <v>0</v>
      </c>
      <c r="BH38" s="90">
        <f t="shared" si="163"/>
        <v>0</v>
      </c>
      <c r="BI38" s="90">
        <f t="shared" si="163"/>
        <v>0</v>
      </c>
      <c r="BJ38" s="90">
        <f t="shared" si="163"/>
        <v>0</v>
      </c>
      <c r="BK38" s="90">
        <f t="shared" si="163"/>
        <v>0</v>
      </c>
      <c r="BL38" s="90">
        <f t="shared" si="163"/>
        <v>0</v>
      </c>
      <c r="BM38" s="90">
        <f t="shared" si="163"/>
        <v>0</v>
      </c>
      <c r="BN38" s="90">
        <f t="shared" si="163"/>
        <v>0</v>
      </c>
      <c r="BO38" s="90">
        <f t="shared" si="163"/>
        <v>0</v>
      </c>
      <c r="BP38" s="90">
        <f t="shared" si="163"/>
        <v>0</v>
      </c>
      <c r="BQ38" s="90">
        <f t="shared" ref="BQ38:EB38" si="164">BQ39</f>
        <v>0</v>
      </c>
      <c r="BR38" s="90">
        <f t="shared" si="164"/>
        <v>0</v>
      </c>
      <c r="BS38" s="90">
        <f t="shared" si="164"/>
        <v>0</v>
      </c>
      <c r="BT38" s="90">
        <f t="shared" si="164"/>
        <v>0</v>
      </c>
      <c r="BU38" s="90">
        <f t="shared" si="164"/>
        <v>0</v>
      </c>
      <c r="BV38" s="90">
        <f t="shared" si="164"/>
        <v>0</v>
      </c>
      <c r="BW38" s="90">
        <f t="shared" si="164"/>
        <v>0</v>
      </c>
      <c r="BX38" s="90">
        <f t="shared" si="164"/>
        <v>0</v>
      </c>
      <c r="BY38" s="90">
        <f t="shared" si="164"/>
        <v>0</v>
      </c>
      <c r="BZ38" s="90">
        <f t="shared" si="164"/>
        <v>0</v>
      </c>
      <c r="CA38" s="90">
        <f t="shared" si="164"/>
        <v>0</v>
      </c>
      <c r="CB38" s="90">
        <f t="shared" si="164"/>
        <v>0</v>
      </c>
      <c r="CC38" s="90">
        <f t="shared" si="164"/>
        <v>0</v>
      </c>
      <c r="CD38" s="90">
        <f t="shared" si="164"/>
        <v>0</v>
      </c>
      <c r="CE38" s="90">
        <f t="shared" si="164"/>
        <v>0</v>
      </c>
      <c r="CF38" s="90">
        <f t="shared" si="164"/>
        <v>0</v>
      </c>
      <c r="CG38" s="90">
        <f t="shared" si="164"/>
        <v>0</v>
      </c>
      <c r="CH38" s="90">
        <f t="shared" si="164"/>
        <v>0</v>
      </c>
      <c r="CI38" s="90">
        <f t="shared" si="164"/>
        <v>0</v>
      </c>
      <c r="CJ38" s="90">
        <f t="shared" si="164"/>
        <v>0</v>
      </c>
      <c r="CK38" s="90">
        <f t="shared" si="164"/>
        <v>0</v>
      </c>
      <c r="CL38" s="90">
        <f t="shared" si="164"/>
        <v>0</v>
      </c>
      <c r="CM38" s="90">
        <f t="shared" si="164"/>
        <v>0</v>
      </c>
      <c r="CN38" s="90">
        <f t="shared" si="164"/>
        <v>0</v>
      </c>
      <c r="CO38" s="90">
        <f t="shared" si="164"/>
        <v>0</v>
      </c>
      <c r="CP38" s="90">
        <f t="shared" si="164"/>
        <v>0</v>
      </c>
      <c r="CQ38" s="90">
        <f t="shared" si="164"/>
        <v>0</v>
      </c>
      <c r="CR38" s="90">
        <f t="shared" si="164"/>
        <v>0</v>
      </c>
      <c r="CS38" s="90">
        <f t="shared" si="164"/>
        <v>0</v>
      </c>
      <c r="CT38" s="90">
        <f t="shared" si="164"/>
        <v>0</v>
      </c>
      <c r="CU38" s="90">
        <f t="shared" si="164"/>
        <v>0</v>
      </c>
      <c r="CV38" s="90">
        <f t="shared" si="164"/>
        <v>0</v>
      </c>
      <c r="CW38" s="90">
        <f t="shared" si="164"/>
        <v>0</v>
      </c>
      <c r="CX38" s="90">
        <f t="shared" si="164"/>
        <v>0</v>
      </c>
      <c r="CY38" s="90">
        <f t="shared" si="164"/>
        <v>0</v>
      </c>
      <c r="CZ38" s="90">
        <f t="shared" si="164"/>
        <v>0</v>
      </c>
      <c r="DA38" s="90">
        <f t="shared" si="164"/>
        <v>0</v>
      </c>
      <c r="DB38" s="90">
        <f t="shared" si="164"/>
        <v>0</v>
      </c>
      <c r="DC38" s="90">
        <f t="shared" si="164"/>
        <v>0</v>
      </c>
      <c r="DD38" s="90">
        <f t="shared" si="164"/>
        <v>0</v>
      </c>
      <c r="DE38" s="90">
        <f t="shared" si="164"/>
        <v>0</v>
      </c>
      <c r="DF38" s="90">
        <f t="shared" si="164"/>
        <v>0</v>
      </c>
      <c r="DG38" s="90">
        <f t="shared" si="164"/>
        <v>0</v>
      </c>
      <c r="DH38" s="90">
        <f t="shared" si="164"/>
        <v>0</v>
      </c>
      <c r="DI38" s="90">
        <f t="shared" si="164"/>
        <v>0</v>
      </c>
      <c r="DJ38" s="90">
        <f t="shared" si="164"/>
        <v>0</v>
      </c>
      <c r="DK38" s="90">
        <f t="shared" si="164"/>
        <v>0</v>
      </c>
      <c r="DL38" s="90">
        <f t="shared" si="164"/>
        <v>0</v>
      </c>
      <c r="DM38" s="90">
        <f t="shared" si="164"/>
        <v>0</v>
      </c>
      <c r="DN38" s="90">
        <f t="shared" si="164"/>
        <v>0</v>
      </c>
      <c r="DO38" s="90">
        <f t="shared" si="164"/>
        <v>0</v>
      </c>
      <c r="DP38" s="90">
        <f t="shared" si="164"/>
        <v>0</v>
      </c>
      <c r="DQ38" s="90">
        <f t="shared" si="164"/>
        <v>0</v>
      </c>
      <c r="DR38" s="90">
        <f t="shared" si="164"/>
        <v>0</v>
      </c>
      <c r="DS38" s="90">
        <f t="shared" si="164"/>
        <v>0</v>
      </c>
      <c r="DT38" s="90">
        <f t="shared" si="164"/>
        <v>0</v>
      </c>
      <c r="DU38" s="90">
        <f t="shared" si="164"/>
        <v>0</v>
      </c>
      <c r="DV38" s="90">
        <f t="shared" si="164"/>
        <v>0</v>
      </c>
      <c r="DW38" s="90">
        <f t="shared" si="164"/>
        <v>0</v>
      </c>
      <c r="DX38" s="90">
        <f t="shared" si="164"/>
        <v>0</v>
      </c>
      <c r="DY38" s="90">
        <f t="shared" si="164"/>
        <v>0</v>
      </c>
      <c r="DZ38" s="90">
        <f t="shared" si="164"/>
        <v>0</v>
      </c>
      <c r="EA38" s="90">
        <f t="shared" si="164"/>
        <v>0</v>
      </c>
      <c r="EB38" s="90">
        <f t="shared" si="164"/>
        <v>0</v>
      </c>
      <c r="EC38" s="90">
        <f t="shared" ref="EC38:FH38" si="165">EC39</f>
        <v>0</v>
      </c>
      <c r="ED38" s="90">
        <f t="shared" si="165"/>
        <v>0</v>
      </c>
      <c r="EE38" s="90">
        <f t="shared" si="165"/>
        <v>0</v>
      </c>
      <c r="EF38" s="90">
        <f t="shared" si="165"/>
        <v>0</v>
      </c>
      <c r="EG38" s="90">
        <f t="shared" si="165"/>
        <v>0</v>
      </c>
      <c r="EH38" s="90">
        <f t="shared" si="165"/>
        <v>0</v>
      </c>
      <c r="EI38" s="90">
        <f t="shared" si="165"/>
        <v>0</v>
      </c>
      <c r="EJ38" s="90">
        <f t="shared" si="165"/>
        <v>0</v>
      </c>
      <c r="EK38" s="90">
        <f t="shared" si="165"/>
        <v>0</v>
      </c>
      <c r="EL38" s="90">
        <f t="shared" si="165"/>
        <v>0</v>
      </c>
      <c r="EM38" s="90">
        <f t="shared" si="165"/>
        <v>0</v>
      </c>
      <c r="EN38" s="90">
        <f t="shared" si="165"/>
        <v>0</v>
      </c>
      <c r="EO38" s="90">
        <f t="shared" si="165"/>
        <v>0</v>
      </c>
      <c r="EP38" s="90">
        <f t="shared" si="165"/>
        <v>0</v>
      </c>
      <c r="EQ38" s="90">
        <f t="shared" si="165"/>
        <v>0</v>
      </c>
      <c r="ER38" s="90">
        <f t="shared" si="165"/>
        <v>0</v>
      </c>
      <c r="ES38" s="90">
        <f t="shared" si="165"/>
        <v>0</v>
      </c>
      <c r="ET38" s="90">
        <f t="shared" si="165"/>
        <v>0</v>
      </c>
      <c r="EU38" s="90">
        <f t="shared" si="165"/>
        <v>0</v>
      </c>
      <c r="EV38" s="90">
        <f t="shared" si="165"/>
        <v>0</v>
      </c>
      <c r="EW38" s="90">
        <f t="shared" si="165"/>
        <v>0</v>
      </c>
      <c r="EX38" s="90">
        <f t="shared" si="165"/>
        <v>0</v>
      </c>
      <c r="EY38" s="90">
        <f t="shared" si="165"/>
        <v>0</v>
      </c>
      <c r="EZ38" s="90">
        <f t="shared" si="165"/>
        <v>0</v>
      </c>
      <c r="FA38" s="90">
        <f t="shared" si="165"/>
        <v>0</v>
      </c>
      <c r="FB38" s="90">
        <f t="shared" si="165"/>
        <v>0</v>
      </c>
      <c r="FC38" s="90">
        <f t="shared" si="165"/>
        <v>0</v>
      </c>
      <c r="FD38" s="90">
        <f t="shared" si="165"/>
        <v>0</v>
      </c>
      <c r="FE38" s="90">
        <f t="shared" si="165"/>
        <v>0</v>
      </c>
      <c r="FF38" s="90">
        <f t="shared" si="165"/>
        <v>0</v>
      </c>
      <c r="FG38" s="90">
        <f t="shared" si="165"/>
        <v>0</v>
      </c>
      <c r="FH38" s="90">
        <f t="shared" si="165"/>
        <v>0</v>
      </c>
      <c r="FI38" s="90">
        <f t="shared" ref="FI38" si="166">FI39</f>
        <v>0</v>
      </c>
      <c r="FJ38" s="90">
        <f t="shared" ref="FJ38" si="167">FJ39</f>
        <v>0</v>
      </c>
      <c r="FK38" s="90">
        <f t="shared" ref="FK38" si="168">FK39</f>
        <v>0</v>
      </c>
      <c r="FL38" s="90">
        <f t="shared" ref="FL38" si="169">FL39</f>
        <v>0</v>
      </c>
      <c r="FM38" s="90">
        <f t="shared" ref="FM38" si="170">FM39</f>
        <v>0</v>
      </c>
      <c r="FN38" s="90">
        <f t="shared" ref="FN38" si="171">FN39</f>
        <v>0</v>
      </c>
      <c r="FO38" s="90">
        <f t="shared" ref="FO38" si="172">FO39</f>
        <v>0</v>
      </c>
      <c r="FP38" s="90">
        <f t="shared" ref="FP38" si="173">FP39</f>
        <v>0</v>
      </c>
      <c r="FQ38" s="90">
        <f t="shared" ref="FQ38" si="174">FQ39</f>
        <v>0</v>
      </c>
      <c r="FR38" s="90">
        <f t="shared" ref="FR38" si="175">FR39</f>
        <v>0</v>
      </c>
      <c r="FS38" s="90">
        <f t="shared" ref="FS38" si="176">FS39</f>
        <v>0</v>
      </c>
      <c r="FT38" s="90">
        <f t="shared" ref="FT38" si="177">FT39</f>
        <v>0</v>
      </c>
      <c r="FU38" s="90">
        <f t="shared" ref="FU38" si="178">FU39</f>
        <v>0</v>
      </c>
      <c r="FV38" s="90">
        <f t="shared" ref="FV38" si="179">FV39</f>
        <v>0</v>
      </c>
      <c r="FW38" s="90">
        <f t="shared" ref="FW38" si="180">FW39</f>
        <v>0</v>
      </c>
      <c r="FX38" s="90">
        <f t="shared" ref="FX38" si="181">FX39</f>
        <v>0</v>
      </c>
      <c r="FY38" s="90">
        <f t="shared" ref="FY38" si="182">FY39</f>
        <v>0</v>
      </c>
      <c r="FZ38" s="90">
        <f t="shared" ref="FZ38" si="183">FZ39</f>
        <v>0</v>
      </c>
      <c r="GA38" s="90">
        <f t="shared" ref="GA38" si="184">GA39</f>
        <v>0</v>
      </c>
      <c r="GB38" s="90">
        <f t="shared" ref="GB38" si="185">GB39</f>
        <v>0</v>
      </c>
    </row>
    <row r="39" spans="1:184" ht="31.5">
      <c r="A39" s="50" t="s">
        <v>206</v>
      </c>
      <c r="B39" s="50" t="s">
        <v>180</v>
      </c>
      <c r="C39" s="51" t="s">
        <v>207</v>
      </c>
      <c r="D39" s="19">
        <f>'Муниципальный долг 13'!D8</f>
        <v>0</v>
      </c>
      <c r="E39" s="19">
        <f>'Муниципальный долг 13'!E8</f>
        <v>0</v>
      </c>
      <c r="F39" s="19">
        <f>'Муниципальный долг 13'!F8</f>
        <v>0</v>
      </c>
      <c r="G39" s="19">
        <f>'Муниципальный долг 13'!G8</f>
        <v>0</v>
      </c>
      <c r="H39" s="19">
        <f>'Муниципальный долг 13'!H8</f>
        <v>0</v>
      </c>
      <c r="I39" s="19">
        <f>'Муниципальный долг 13'!I8</f>
        <v>0</v>
      </c>
      <c r="J39" s="19">
        <f>'Муниципальный долг 13'!J8</f>
        <v>0</v>
      </c>
      <c r="K39" s="19">
        <f>'Муниципальный долг 13'!K8</f>
        <v>0</v>
      </c>
      <c r="L39" s="19">
        <f>'Муниципальный долг 13'!L8</f>
        <v>0</v>
      </c>
      <c r="M39" s="19">
        <f>'Муниципальный долг 13'!M8</f>
        <v>0</v>
      </c>
      <c r="N39" s="19">
        <f>'Муниципальный долг 13'!N8</f>
        <v>0</v>
      </c>
      <c r="O39" s="19">
        <f>'Муниципальный долг 13'!O8</f>
        <v>0</v>
      </c>
      <c r="P39" s="19">
        <f>'Муниципальный долг 13'!P8</f>
        <v>0</v>
      </c>
      <c r="Q39" s="19">
        <f>'Муниципальный долг 13'!Q8</f>
        <v>0</v>
      </c>
      <c r="R39" s="19">
        <f>'Муниципальный долг 13'!R8</f>
        <v>0</v>
      </c>
      <c r="S39" s="19">
        <f>'Муниципальный долг 13'!S8</f>
        <v>0</v>
      </c>
      <c r="T39" s="19">
        <f>'Муниципальный долг 13'!T8</f>
        <v>0</v>
      </c>
      <c r="U39" s="19">
        <f>'Муниципальный долг 13'!U8</f>
        <v>0</v>
      </c>
      <c r="V39" s="19">
        <f>'Муниципальный долг 13'!V8</f>
        <v>0</v>
      </c>
      <c r="W39" s="19">
        <f>'Муниципальный долг 13'!W8</f>
        <v>0</v>
      </c>
      <c r="X39" s="19">
        <f>'Муниципальный долг 13'!X8</f>
        <v>0</v>
      </c>
      <c r="Y39" s="19">
        <f>'Муниципальный долг 13'!Y8</f>
        <v>0</v>
      </c>
      <c r="Z39" s="19">
        <f>'Муниципальный долг 13'!Z8</f>
        <v>0</v>
      </c>
      <c r="AA39" s="19">
        <f>'Муниципальный долг 13'!AA8</f>
        <v>0</v>
      </c>
      <c r="AB39" s="19">
        <f>'Муниципальный долг 13'!AB8</f>
        <v>0</v>
      </c>
      <c r="AC39" s="19">
        <f>'Муниципальный долг 13'!AC8</f>
        <v>0</v>
      </c>
      <c r="AD39" s="19">
        <f>'Муниципальный долг 13'!AD8</f>
        <v>0</v>
      </c>
      <c r="AE39" s="19">
        <f>'Муниципальный долг 13'!AE8</f>
        <v>0</v>
      </c>
      <c r="AF39" s="19">
        <f>'Муниципальный долг 13'!AF8</f>
        <v>0</v>
      </c>
      <c r="AG39" s="19">
        <f>'Муниципальный долг 13'!AG8</f>
        <v>0</v>
      </c>
      <c r="AH39" s="19">
        <f>'Муниципальный долг 13'!AH8</f>
        <v>0</v>
      </c>
      <c r="AI39" s="19">
        <f>'Муниципальный долг 13'!AI8</f>
        <v>0</v>
      </c>
      <c r="AJ39" s="19">
        <f>'Муниципальный долг 13'!AJ8</f>
        <v>0</v>
      </c>
      <c r="AK39" s="19">
        <f>'Муниципальный долг 13'!AK8</f>
        <v>0</v>
      </c>
      <c r="AL39" s="19">
        <f>'Муниципальный долг 13'!AL8</f>
        <v>0</v>
      </c>
      <c r="AM39" s="19">
        <f>'Муниципальный долг 13'!AM8</f>
        <v>0</v>
      </c>
      <c r="AN39" s="19">
        <f>'Муниципальный долг 13'!AN8</f>
        <v>0</v>
      </c>
      <c r="AO39" s="19">
        <f>'Муниципальный долг 13'!AO8</f>
        <v>0</v>
      </c>
      <c r="AP39" s="19">
        <f>'Муниципальный долг 13'!AP8</f>
        <v>0</v>
      </c>
      <c r="AQ39" s="19">
        <f>'Муниципальный долг 13'!AQ8</f>
        <v>0</v>
      </c>
      <c r="AR39" s="19">
        <f>'Муниципальный долг 13'!AR8</f>
        <v>0</v>
      </c>
      <c r="AS39" s="19">
        <f>'Муниципальный долг 13'!AS8</f>
        <v>0</v>
      </c>
      <c r="AT39" s="19">
        <f>'Муниципальный долг 13'!AT8</f>
        <v>0</v>
      </c>
      <c r="AU39" s="19">
        <f>'Муниципальный долг 13'!AU8</f>
        <v>0</v>
      </c>
      <c r="AV39" s="19">
        <f>'Муниципальный долг 13'!AV8</f>
        <v>0</v>
      </c>
      <c r="AW39" s="19">
        <f>'Муниципальный долг 13'!AW8</f>
        <v>0</v>
      </c>
      <c r="AX39" s="19">
        <f>'Муниципальный долг 13'!AX8</f>
        <v>0</v>
      </c>
      <c r="AY39" s="19">
        <f>'Муниципальный долг 13'!AY8</f>
        <v>0</v>
      </c>
      <c r="AZ39" s="19">
        <f>'Муниципальный долг 13'!AZ8</f>
        <v>0</v>
      </c>
      <c r="BA39" s="19">
        <f>'Муниципальный долг 13'!BA8</f>
        <v>0</v>
      </c>
      <c r="BB39" s="19">
        <f>'Муниципальный долг 13'!BB8</f>
        <v>0</v>
      </c>
      <c r="BC39" s="19">
        <f>'Муниципальный долг 13'!BC8</f>
        <v>0</v>
      </c>
      <c r="BD39" s="19">
        <f>'Муниципальный долг 13'!BD8</f>
        <v>0</v>
      </c>
      <c r="BE39" s="19">
        <f>'Муниципальный долг 13'!BE8</f>
        <v>0</v>
      </c>
      <c r="BF39" s="19">
        <f>'Муниципальный долг 13'!BF8</f>
        <v>0</v>
      </c>
      <c r="BG39" s="19">
        <f>'Муниципальный долг 13'!BG8</f>
        <v>0</v>
      </c>
      <c r="BH39" s="19">
        <f>'Муниципальный долг 13'!BH8</f>
        <v>0</v>
      </c>
      <c r="BI39" s="19">
        <f>'Муниципальный долг 13'!BI8</f>
        <v>0</v>
      </c>
      <c r="BJ39" s="19">
        <f>'Муниципальный долг 13'!BJ8</f>
        <v>0</v>
      </c>
      <c r="BK39" s="19">
        <f>'Муниципальный долг 13'!BK8</f>
        <v>0</v>
      </c>
      <c r="BL39" s="19">
        <f>'Муниципальный долг 13'!BL8</f>
        <v>0</v>
      </c>
      <c r="BM39" s="19">
        <f>'Муниципальный долг 13'!BM8</f>
        <v>0</v>
      </c>
      <c r="BN39" s="19">
        <f>'Муниципальный долг 13'!BN8</f>
        <v>0</v>
      </c>
      <c r="BO39" s="19">
        <f>'Муниципальный долг 13'!BO8</f>
        <v>0</v>
      </c>
      <c r="BP39" s="19">
        <f>'Муниципальный долг 13'!BP8</f>
        <v>0</v>
      </c>
      <c r="BQ39" s="19">
        <f>'Муниципальный долг 13'!BQ8</f>
        <v>0</v>
      </c>
      <c r="BR39" s="19">
        <f>'Муниципальный долг 13'!BR8</f>
        <v>0</v>
      </c>
      <c r="BS39" s="19">
        <f>'Муниципальный долг 13'!BS8</f>
        <v>0</v>
      </c>
      <c r="BT39" s="19">
        <f>'Муниципальный долг 13'!BT8</f>
        <v>0</v>
      </c>
      <c r="BU39" s="19">
        <f>'Муниципальный долг 13'!BU8</f>
        <v>0</v>
      </c>
      <c r="BV39" s="19">
        <f>'Муниципальный долг 13'!BV8</f>
        <v>0</v>
      </c>
      <c r="BW39" s="19">
        <f>'Муниципальный долг 13'!BW8</f>
        <v>0</v>
      </c>
      <c r="BX39" s="19">
        <f>'Муниципальный долг 13'!BX8</f>
        <v>0</v>
      </c>
      <c r="BY39" s="19">
        <f>'Муниципальный долг 13'!BY8</f>
        <v>0</v>
      </c>
      <c r="BZ39" s="19">
        <f>'Муниципальный долг 13'!BZ8</f>
        <v>0</v>
      </c>
      <c r="CA39" s="19">
        <f>'Муниципальный долг 13'!CA8</f>
        <v>0</v>
      </c>
      <c r="CB39" s="19">
        <f>'Муниципальный долг 13'!CB8</f>
        <v>0</v>
      </c>
      <c r="CC39" s="19">
        <f>'Муниципальный долг 13'!CC8</f>
        <v>0</v>
      </c>
      <c r="CD39" s="19">
        <f>'Муниципальный долг 13'!CD8</f>
        <v>0</v>
      </c>
      <c r="CE39" s="19">
        <f>'Муниципальный долг 13'!CE8</f>
        <v>0</v>
      </c>
      <c r="CF39" s="19">
        <f>'Муниципальный долг 13'!CF8</f>
        <v>0</v>
      </c>
      <c r="CG39" s="19">
        <f>'Муниципальный долг 13'!CG8</f>
        <v>0</v>
      </c>
      <c r="CH39" s="19">
        <f>'Муниципальный долг 13'!CH8</f>
        <v>0</v>
      </c>
      <c r="CI39" s="19">
        <f>'Муниципальный долг 13'!CI8</f>
        <v>0</v>
      </c>
      <c r="CJ39" s="19">
        <f>'Муниципальный долг 13'!CJ8</f>
        <v>0</v>
      </c>
      <c r="CK39" s="19">
        <f>'Муниципальный долг 13'!CK8</f>
        <v>0</v>
      </c>
      <c r="CL39" s="19">
        <f>'Муниципальный долг 13'!CL8</f>
        <v>0</v>
      </c>
      <c r="CM39" s="19">
        <f>'Муниципальный долг 13'!CM8</f>
        <v>0</v>
      </c>
      <c r="CN39" s="19">
        <f>'Муниципальный долг 13'!CN8</f>
        <v>0</v>
      </c>
      <c r="CO39" s="19">
        <f>'Муниципальный долг 13'!CO8</f>
        <v>0</v>
      </c>
      <c r="CP39" s="19">
        <f>'Муниципальный долг 13'!CP8</f>
        <v>0</v>
      </c>
      <c r="CQ39" s="19">
        <f>'Муниципальный долг 13'!CQ8</f>
        <v>0</v>
      </c>
      <c r="CR39" s="19">
        <f>'Муниципальный долг 13'!CR8</f>
        <v>0</v>
      </c>
      <c r="CS39" s="19">
        <f>'Муниципальный долг 13'!CS8</f>
        <v>0</v>
      </c>
      <c r="CT39" s="19">
        <f>'Муниципальный долг 13'!CT8</f>
        <v>0</v>
      </c>
      <c r="CU39" s="19">
        <f>'Муниципальный долг 13'!CU8</f>
        <v>0</v>
      </c>
      <c r="CV39" s="19">
        <f>'Муниципальный долг 13'!CV8</f>
        <v>0</v>
      </c>
      <c r="CW39" s="19">
        <f>'Муниципальный долг 13'!CW8</f>
        <v>0</v>
      </c>
      <c r="CX39" s="19">
        <f>'Муниципальный долг 13'!CX8</f>
        <v>0</v>
      </c>
      <c r="CY39" s="19">
        <f>'Муниципальный долг 13'!CY8</f>
        <v>0</v>
      </c>
      <c r="CZ39" s="19">
        <f>'Муниципальный долг 13'!CZ8</f>
        <v>0</v>
      </c>
      <c r="DA39" s="19">
        <f>'Муниципальный долг 13'!DA8</f>
        <v>0</v>
      </c>
      <c r="DB39" s="19">
        <f>'Муниципальный долг 13'!DB8</f>
        <v>0</v>
      </c>
      <c r="DC39" s="19">
        <f>'Муниципальный долг 13'!DC8</f>
        <v>0</v>
      </c>
      <c r="DD39" s="19">
        <f>'Муниципальный долг 13'!DD8</f>
        <v>0</v>
      </c>
      <c r="DE39" s="19">
        <f>'Муниципальный долг 13'!DE8</f>
        <v>0</v>
      </c>
      <c r="DF39" s="19">
        <f>'Муниципальный долг 13'!DF8</f>
        <v>0</v>
      </c>
      <c r="DG39" s="19">
        <f>'Муниципальный долг 13'!DG8</f>
        <v>0</v>
      </c>
      <c r="DH39" s="19">
        <f>'Муниципальный долг 13'!DH8</f>
        <v>0</v>
      </c>
      <c r="DI39" s="19">
        <f>'Муниципальный долг 13'!DI8</f>
        <v>0</v>
      </c>
      <c r="DJ39" s="19">
        <f>'Муниципальный долг 13'!DJ8</f>
        <v>0</v>
      </c>
      <c r="DK39" s="19">
        <f>'Муниципальный долг 13'!DK8</f>
        <v>0</v>
      </c>
      <c r="DL39" s="19">
        <f>'Муниципальный долг 13'!DL8</f>
        <v>0</v>
      </c>
      <c r="DM39" s="19">
        <f>'Муниципальный долг 13'!DM8</f>
        <v>0</v>
      </c>
      <c r="DN39" s="19">
        <f>'Муниципальный долг 13'!DN8</f>
        <v>0</v>
      </c>
      <c r="DO39" s="19">
        <f>'Муниципальный долг 13'!DO8</f>
        <v>0</v>
      </c>
      <c r="DP39" s="19">
        <f>'Муниципальный долг 13'!DP8</f>
        <v>0</v>
      </c>
      <c r="DQ39" s="19">
        <f>'Муниципальный долг 13'!DQ8</f>
        <v>0</v>
      </c>
      <c r="DR39" s="19">
        <f>'Муниципальный долг 13'!DR8</f>
        <v>0</v>
      </c>
      <c r="DS39" s="19">
        <f>'Муниципальный долг 13'!DS8</f>
        <v>0</v>
      </c>
      <c r="DT39" s="19">
        <f>'Муниципальный долг 13'!DT8</f>
        <v>0</v>
      </c>
      <c r="DU39" s="19">
        <f>'Муниципальный долг 13'!DU8</f>
        <v>0</v>
      </c>
      <c r="DV39" s="19">
        <f>'Муниципальный долг 13'!DV8</f>
        <v>0</v>
      </c>
      <c r="DW39" s="19">
        <f>'Муниципальный долг 13'!DW8</f>
        <v>0</v>
      </c>
      <c r="DX39" s="19">
        <f>'Муниципальный долг 13'!DX8</f>
        <v>0</v>
      </c>
      <c r="DY39" s="19">
        <f>'Муниципальный долг 13'!DY8</f>
        <v>0</v>
      </c>
      <c r="DZ39" s="19">
        <f>'Муниципальный долг 13'!DZ8</f>
        <v>0</v>
      </c>
      <c r="EA39" s="19">
        <f>'Муниципальный долг 13'!EA8</f>
        <v>0</v>
      </c>
      <c r="EB39" s="19">
        <f>'Муниципальный долг 13'!EB8</f>
        <v>0</v>
      </c>
      <c r="EC39" s="19">
        <f>'Муниципальный долг 13'!EC8</f>
        <v>0</v>
      </c>
      <c r="ED39" s="19">
        <f>'Муниципальный долг 13'!ED8</f>
        <v>0</v>
      </c>
      <c r="EE39" s="19">
        <f>'Муниципальный долг 13'!EE8</f>
        <v>0</v>
      </c>
      <c r="EF39" s="19">
        <f>'Муниципальный долг 13'!EF8</f>
        <v>0</v>
      </c>
      <c r="EG39" s="19">
        <f>'Муниципальный долг 13'!EG8</f>
        <v>0</v>
      </c>
      <c r="EH39" s="19">
        <f>'Муниципальный долг 13'!EH8</f>
        <v>0</v>
      </c>
      <c r="EI39" s="19">
        <f>'Муниципальный долг 13'!EI8</f>
        <v>0</v>
      </c>
      <c r="EJ39" s="19">
        <f>'Муниципальный долг 13'!EJ8</f>
        <v>0</v>
      </c>
      <c r="EK39" s="19">
        <f>'Муниципальный долг 13'!EK8</f>
        <v>0</v>
      </c>
      <c r="EL39" s="19">
        <f>'Муниципальный долг 13'!EL8</f>
        <v>0</v>
      </c>
      <c r="EM39" s="19">
        <f>'Муниципальный долг 13'!EM8</f>
        <v>0</v>
      </c>
      <c r="EN39" s="19">
        <f>'Муниципальный долг 13'!EN8</f>
        <v>0</v>
      </c>
      <c r="EO39" s="19">
        <f>'Муниципальный долг 13'!EO8</f>
        <v>0</v>
      </c>
      <c r="EP39" s="19">
        <f>'Муниципальный долг 13'!EP8</f>
        <v>0</v>
      </c>
      <c r="EQ39" s="19">
        <f>'Муниципальный долг 13'!EQ8</f>
        <v>0</v>
      </c>
      <c r="ER39" s="19">
        <f>'Муниципальный долг 13'!ER8</f>
        <v>0</v>
      </c>
      <c r="ES39" s="19">
        <f>'Муниципальный долг 13'!ES8</f>
        <v>0</v>
      </c>
      <c r="ET39" s="19">
        <f>'Муниципальный долг 13'!ET8</f>
        <v>0</v>
      </c>
      <c r="EU39" s="19">
        <f>'Муниципальный долг 13'!EU8</f>
        <v>0</v>
      </c>
      <c r="EV39" s="19">
        <f>'Муниципальный долг 13'!EV8</f>
        <v>0</v>
      </c>
      <c r="EW39" s="19">
        <f>'Муниципальный долг 13'!EW8</f>
        <v>0</v>
      </c>
      <c r="EX39" s="19">
        <f>'Муниципальный долг 13'!EX8</f>
        <v>0</v>
      </c>
      <c r="EY39" s="19">
        <f>'Муниципальный долг 13'!EY8</f>
        <v>0</v>
      </c>
      <c r="EZ39" s="19">
        <f>'Муниципальный долг 13'!EZ8</f>
        <v>0</v>
      </c>
      <c r="FA39" s="19">
        <f>'Муниципальный долг 13'!FA8</f>
        <v>0</v>
      </c>
      <c r="FB39" s="19">
        <f>'Муниципальный долг 13'!FB8</f>
        <v>0</v>
      </c>
      <c r="FC39" s="19">
        <f>'Муниципальный долг 13'!FC8</f>
        <v>0</v>
      </c>
      <c r="FD39" s="19">
        <f>'Муниципальный долг 13'!FD8</f>
        <v>0</v>
      </c>
      <c r="FE39" s="19">
        <f>'Муниципальный долг 13'!FE8</f>
        <v>0</v>
      </c>
      <c r="FF39" s="19">
        <f>'Муниципальный долг 13'!FF8</f>
        <v>0</v>
      </c>
      <c r="FG39" s="19">
        <f>'Муниципальный долг 13'!FG8</f>
        <v>0</v>
      </c>
      <c r="FH39" s="19">
        <f>'Муниципальный долг 13'!FH8</f>
        <v>0</v>
      </c>
      <c r="FI39" s="19">
        <f>'Муниципальный долг 13'!FI8</f>
        <v>0</v>
      </c>
      <c r="FJ39" s="19">
        <f>'Муниципальный долг 13'!FJ8</f>
        <v>0</v>
      </c>
      <c r="FK39" s="19">
        <f>'Муниципальный долг 13'!FK8</f>
        <v>0</v>
      </c>
      <c r="FL39" s="19">
        <f>'Муниципальный долг 13'!FL8</f>
        <v>0</v>
      </c>
      <c r="FM39" s="19">
        <f>'Муниципальный долг 13'!FM8</f>
        <v>0</v>
      </c>
      <c r="FN39" s="19">
        <f>'Муниципальный долг 13'!FN8</f>
        <v>0</v>
      </c>
      <c r="FO39" s="19">
        <f>'Муниципальный долг 13'!FO8</f>
        <v>0</v>
      </c>
      <c r="FP39" s="19">
        <f>'Муниципальный долг 13'!FP8</f>
        <v>0</v>
      </c>
      <c r="FQ39" s="19">
        <f>'Муниципальный долг 13'!FQ8</f>
        <v>0</v>
      </c>
      <c r="FR39" s="19">
        <f>'Муниципальный долг 13'!FR8</f>
        <v>0</v>
      </c>
      <c r="FS39" s="19">
        <f>'Муниципальный долг 13'!FS8</f>
        <v>0</v>
      </c>
      <c r="FT39" s="19">
        <f>'Муниципальный долг 13'!FT8</f>
        <v>0</v>
      </c>
      <c r="FU39" s="19">
        <f>'Муниципальный долг 13'!FU8</f>
        <v>0</v>
      </c>
      <c r="FV39" s="19">
        <f>'Муниципальный долг 13'!FV8</f>
        <v>0</v>
      </c>
      <c r="FW39" s="19">
        <f>'Муниципальный долг 13'!FW8</f>
        <v>0</v>
      </c>
      <c r="FX39" s="19">
        <f>'Муниципальный долг 13'!FX8</f>
        <v>0</v>
      </c>
      <c r="FY39" s="19">
        <f>'Муниципальный долг 13'!FY8</f>
        <v>0</v>
      </c>
      <c r="FZ39" s="19">
        <f>'Муниципальный долг 13'!FZ8</f>
        <v>0</v>
      </c>
      <c r="GA39" s="19">
        <f>'Муниципальный долг 13'!GA8</f>
        <v>0</v>
      </c>
      <c r="GB39" s="19">
        <f>'Муниципальный долг 13'!GB8</f>
        <v>0</v>
      </c>
    </row>
    <row r="40" spans="1:184" ht="18.75">
      <c r="A40" s="76" t="s">
        <v>209</v>
      </c>
      <c r="B40" s="76" t="s">
        <v>209</v>
      </c>
      <c r="C40" s="77" t="s">
        <v>210</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row>
    <row r="41" spans="1:184" ht="18.75">
      <c r="A41" s="94" t="s">
        <v>211</v>
      </c>
      <c r="B41" s="94"/>
      <c r="C41" s="77" t="s">
        <v>28</v>
      </c>
      <c r="D41" s="93">
        <f>D8+D14+D16+D20+D25+D30+D33+D36+D38</f>
        <v>2772.7392</v>
      </c>
      <c r="E41" s="93">
        <f t="shared" ref="E41:BP41" si="186">E8+E14+E16+E20+E25+E30+E33+E36+E38</f>
        <v>2129.6</v>
      </c>
      <c r="F41" s="93">
        <f t="shared" si="186"/>
        <v>0</v>
      </c>
      <c r="G41" s="93">
        <f t="shared" si="186"/>
        <v>0</v>
      </c>
      <c r="H41" s="93">
        <f t="shared" si="186"/>
        <v>0</v>
      </c>
      <c r="I41" s="93">
        <f t="shared" si="186"/>
        <v>643.13919999999996</v>
      </c>
      <c r="J41" s="93">
        <f t="shared" si="186"/>
        <v>2906.9</v>
      </c>
      <c r="K41" s="93">
        <f t="shared" si="186"/>
        <v>48</v>
      </c>
      <c r="L41" s="93">
        <f t="shared" si="186"/>
        <v>35</v>
      </c>
      <c r="M41" s="93">
        <f t="shared" si="186"/>
        <v>12</v>
      </c>
      <c r="N41" s="93">
        <f t="shared" si="186"/>
        <v>1</v>
      </c>
      <c r="O41" s="93">
        <f t="shared" si="186"/>
        <v>0</v>
      </c>
      <c r="P41" s="93">
        <f t="shared" si="186"/>
        <v>0</v>
      </c>
      <c r="Q41" s="93">
        <f t="shared" si="186"/>
        <v>0</v>
      </c>
      <c r="R41" s="93">
        <f t="shared" si="186"/>
        <v>0</v>
      </c>
      <c r="S41" s="93">
        <f t="shared" si="186"/>
        <v>690</v>
      </c>
      <c r="T41" s="93">
        <f t="shared" si="186"/>
        <v>0</v>
      </c>
      <c r="U41" s="93">
        <f t="shared" si="186"/>
        <v>0</v>
      </c>
      <c r="V41" s="93">
        <f t="shared" si="186"/>
        <v>655</v>
      </c>
      <c r="W41" s="93">
        <f t="shared" si="186"/>
        <v>0</v>
      </c>
      <c r="X41" s="93">
        <f t="shared" si="186"/>
        <v>0</v>
      </c>
      <c r="Y41" s="93">
        <f t="shared" si="186"/>
        <v>35</v>
      </c>
      <c r="Z41" s="93">
        <f t="shared" si="186"/>
        <v>0</v>
      </c>
      <c r="AA41" s="93">
        <f t="shared" si="186"/>
        <v>1015</v>
      </c>
      <c r="AB41" s="93">
        <f t="shared" si="186"/>
        <v>0</v>
      </c>
      <c r="AC41" s="93">
        <f t="shared" si="186"/>
        <v>296</v>
      </c>
      <c r="AD41" s="93">
        <f t="shared" si="186"/>
        <v>11</v>
      </c>
      <c r="AE41" s="93">
        <f t="shared" si="186"/>
        <v>25</v>
      </c>
      <c r="AF41" s="93">
        <f t="shared" si="186"/>
        <v>0</v>
      </c>
      <c r="AG41" s="93">
        <f t="shared" si="186"/>
        <v>0</v>
      </c>
      <c r="AH41" s="93">
        <f t="shared" si="186"/>
        <v>0</v>
      </c>
      <c r="AI41" s="93">
        <f t="shared" si="186"/>
        <v>0</v>
      </c>
      <c r="AJ41" s="93">
        <f t="shared" si="186"/>
        <v>0</v>
      </c>
      <c r="AK41" s="93">
        <f t="shared" si="186"/>
        <v>10</v>
      </c>
      <c r="AL41" s="93">
        <f t="shared" si="186"/>
        <v>0</v>
      </c>
      <c r="AM41" s="93">
        <f t="shared" si="186"/>
        <v>0</v>
      </c>
      <c r="AN41" s="93">
        <f t="shared" si="186"/>
        <v>0</v>
      </c>
      <c r="AO41" s="93">
        <f t="shared" si="186"/>
        <v>0</v>
      </c>
      <c r="AP41" s="93">
        <f t="shared" si="186"/>
        <v>0</v>
      </c>
      <c r="AQ41" s="93">
        <f t="shared" si="186"/>
        <v>0</v>
      </c>
      <c r="AR41" s="93">
        <f t="shared" si="186"/>
        <v>0</v>
      </c>
      <c r="AS41" s="93">
        <f t="shared" si="186"/>
        <v>0</v>
      </c>
      <c r="AT41" s="93">
        <f t="shared" si="186"/>
        <v>0</v>
      </c>
      <c r="AU41" s="93">
        <f t="shared" si="186"/>
        <v>0</v>
      </c>
      <c r="AV41" s="93">
        <f t="shared" si="186"/>
        <v>658</v>
      </c>
      <c r="AW41" s="93">
        <f t="shared" si="186"/>
        <v>15</v>
      </c>
      <c r="AX41" s="93">
        <f t="shared" si="186"/>
        <v>1142.9000000000001</v>
      </c>
      <c r="AY41" s="93">
        <f t="shared" si="186"/>
        <v>0</v>
      </c>
      <c r="AZ41" s="93">
        <f t="shared" si="186"/>
        <v>10</v>
      </c>
      <c r="BA41" s="93">
        <f t="shared" si="186"/>
        <v>0</v>
      </c>
      <c r="BB41" s="93">
        <f t="shared" si="186"/>
        <v>0</v>
      </c>
      <c r="BC41" s="93">
        <f t="shared" si="186"/>
        <v>35</v>
      </c>
      <c r="BD41" s="93">
        <f t="shared" si="186"/>
        <v>0</v>
      </c>
      <c r="BE41" s="93">
        <f t="shared" si="186"/>
        <v>0</v>
      </c>
      <c r="BF41" s="93">
        <f t="shared" si="186"/>
        <v>0</v>
      </c>
      <c r="BG41" s="93">
        <f t="shared" si="186"/>
        <v>35</v>
      </c>
      <c r="BH41" s="93">
        <f t="shared" si="186"/>
        <v>0</v>
      </c>
      <c r="BI41" s="93">
        <f t="shared" si="186"/>
        <v>30</v>
      </c>
      <c r="BJ41" s="93">
        <f t="shared" si="186"/>
        <v>0</v>
      </c>
      <c r="BK41" s="93">
        <f t="shared" si="186"/>
        <v>0</v>
      </c>
      <c r="BL41" s="93">
        <f t="shared" si="186"/>
        <v>0</v>
      </c>
      <c r="BM41" s="93">
        <f t="shared" si="186"/>
        <v>0</v>
      </c>
      <c r="BN41" s="93">
        <f t="shared" si="186"/>
        <v>0</v>
      </c>
      <c r="BO41" s="93">
        <f t="shared" si="186"/>
        <v>0</v>
      </c>
      <c r="BP41" s="93">
        <f t="shared" si="186"/>
        <v>0</v>
      </c>
      <c r="BQ41" s="93">
        <f t="shared" ref="BQ41:EB41" si="187">BQ8+BQ14+BQ16+BQ20+BQ25+BQ30+BQ33+BQ36+BQ38</f>
        <v>0</v>
      </c>
      <c r="BR41" s="93">
        <f t="shared" si="187"/>
        <v>0</v>
      </c>
      <c r="BS41" s="93">
        <f t="shared" si="187"/>
        <v>0</v>
      </c>
      <c r="BT41" s="93">
        <f t="shared" si="187"/>
        <v>0</v>
      </c>
      <c r="BU41" s="93">
        <f t="shared" si="187"/>
        <v>5</v>
      </c>
      <c r="BV41" s="93">
        <f t="shared" si="187"/>
        <v>1147.9000000000001</v>
      </c>
      <c r="BW41" s="93">
        <f t="shared" si="187"/>
        <v>0</v>
      </c>
      <c r="BX41" s="93">
        <f t="shared" si="187"/>
        <v>0</v>
      </c>
      <c r="BY41" s="93">
        <f t="shared" si="187"/>
        <v>10</v>
      </c>
      <c r="BZ41" s="93">
        <f t="shared" si="187"/>
        <v>11</v>
      </c>
      <c r="CA41" s="93">
        <f t="shared" si="187"/>
        <v>0</v>
      </c>
      <c r="CB41" s="93">
        <f t="shared" si="187"/>
        <v>0</v>
      </c>
      <c r="CC41" s="93">
        <f t="shared" si="187"/>
        <v>0</v>
      </c>
      <c r="CD41" s="93">
        <f t="shared" si="187"/>
        <v>0</v>
      </c>
      <c r="CE41" s="93">
        <f t="shared" si="187"/>
        <v>0</v>
      </c>
      <c r="CF41" s="93">
        <f t="shared" si="187"/>
        <v>0</v>
      </c>
      <c r="CG41" s="93">
        <f t="shared" si="187"/>
        <v>0</v>
      </c>
      <c r="CH41" s="93">
        <f t="shared" si="187"/>
        <v>0</v>
      </c>
      <c r="CI41" s="93">
        <f t="shared" si="187"/>
        <v>0</v>
      </c>
      <c r="CJ41" s="93">
        <f t="shared" si="187"/>
        <v>0</v>
      </c>
      <c r="CK41" s="93">
        <f t="shared" si="187"/>
        <v>2090.9</v>
      </c>
      <c r="CL41" s="93">
        <f t="shared" si="187"/>
        <v>2090.9</v>
      </c>
      <c r="CM41" s="93">
        <f t="shared" si="187"/>
        <v>0</v>
      </c>
      <c r="CN41" s="93">
        <f t="shared" si="187"/>
        <v>0</v>
      </c>
      <c r="CO41" s="93">
        <f t="shared" si="187"/>
        <v>2090.9</v>
      </c>
      <c r="CP41" s="93">
        <f t="shared" si="187"/>
        <v>0</v>
      </c>
      <c r="CQ41" s="93">
        <f t="shared" si="187"/>
        <v>0</v>
      </c>
      <c r="CR41" s="93">
        <f t="shared" si="187"/>
        <v>90</v>
      </c>
      <c r="CS41" s="93">
        <f t="shared" si="187"/>
        <v>0</v>
      </c>
      <c r="CT41" s="93">
        <f t="shared" si="187"/>
        <v>0</v>
      </c>
      <c r="CU41" s="93">
        <f t="shared" si="187"/>
        <v>0</v>
      </c>
      <c r="CV41" s="93">
        <f t="shared" si="187"/>
        <v>0</v>
      </c>
      <c r="CW41" s="93">
        <f t="shared" si="187"/>
        <v>90</v>
      </c>
      <c r="CX41" s="93">
        <f t="shared" si="187"/>
        <v>90</v>
      </c>
      <c r="CY41" s="93">
        <f t="shared" si="187"/>
        <v>0</v>
      </c>
      <c r="CZ41" s="93">
        <f t="shared" si="187"/>
        <v>26</v>
      </c>
      <c r="DA41" s="93">
        <f t="shared" si="187"/>
        <v>23</v>
      </c>
      <c r="DB41" s="93">
        <f t="shared" si="187"/>
        <v>0</v>
      </c>
      <c r="DC41" s="93">
        <f t="shared" si="187"/>
        <v>23</v>
      </c>
      <c r="DD41" s="93">
        <f t="shared" si="187"/>
        <v>0</v>
      </c>
      <c r="DE41" s="93">
        <f t="shared" si="187"/>
        <v>0</v>
      </c>
      <c r="DF41" s="93">
        <f t="shared" si="187"/>
        <v>0</v>
      </c>
      <c r="DG41" s="93">
        <f t="shared" si="187"/>
        <v>0</v>
      </c>
      <c r="DH41" s="93">
        <f t="shared" si="187"/>
        <v>0</v>
      </c>
      <c r="DI41" s="93">
        <f t="shared" si="187"/>
        <v>0</v>
      </c>
      <c r="DJ41" s="93">
        <f t="shared" si="187"/>
        <v>0</v>
      </c>
      <c r="DK41" s="93">
        <f t="shared" si="187"/>
        <v>0</v>
      </c>
      <c r="DL41" s="93">
        <f t="shared" si="187"/>
        <v>0</v>
      </c>
      <c r="DM41" s="93">
        <f t="shared" si="187"/>
        <v>0</v>
      </c>
      <c r="DN41" s="93">
        <f t="shared" si="187"/>
        <v>0</v>
      </c>
      <c r="DO41" s="93">
        <f t="shared" si="187"/>
        <v>0</v>
      </c>
      <c r="DP41" s="93">
        <f t="shared" si="187"/>
        <v>3</v>
      </c>
      <c r="DQ41" s="93">
        <f t="shared" si="187"/>
        <v>0</v>
      </c>
      <c r="DR41" s="93">
        <f t="shared" si="187"/>
        <v>0</v>
      </c>
      <c r="DS41" s="93">
        <f t="shared" si="187"/>
        <v>3</v>
      </c>
      <c r="DT41" s="93">
        <f t="shared" si="187"/>
        <v>0</v>
      </c>
      <c r="DU41" s="93">
        <f t="shared" si="187"/>
        <v>0</v>
      </c>
      <c r="DV41" s="93">
        <f t="shared" si="187"/>
        <v>1824.1</v>
      </c>
      <c r="DW41" s="93">
        <f t="shared" si="187"/>
        <v>1375</v>
      </c>
      <c r="DX41" s="93">
        <f t="shared" si="187"/>
        <v>0</v>
      </c>
      <c r="DY41" s="93">
        <f t="shared" si="187"/>
        <v>0</v>
      </c>
      <c r="DZ41" s="93">
        <f t="shared" si="187"/>
        <v>0</v>
      </c>
      <c r="EA41" s="93">
        <f t="shared" si="187"/>
        <v>0</v>
      </c>
      <c r="EB41" s="93">
        <f t="shared" si="187"/>
        <v>0</v>
      </c>
      <c r="EC41" s="93">
        <f t="shared" ref="EC41:FH41" si="188">EC8+EC14+EC16+EC20+EC25+EC30+EC33+EC36+EC38</f>
        <v>0</v>
      </c>
      <c r="ED41" s="93">
        <f t="shared" si="188"/>
        <v>0</v>
      </c>
      <c r="EE41" s="93">
        <f t="shared" si="188"/>
        <v>0</v>
      </c>
      <c r="EF41" s="93">
        <f t="shared" si="188"/>
        <v>0</v>
      </c>
      <c r="EG41" s="93">
        <f t="shared" si="188"/>
        <v>0</v>
      </c>
      <c r="EH41" s="93">
        <f t="shared" si="188"/>
        <v>0</v>
      </c>
      <c r="EI41" s="93">
        <f t="shared" si="188"/>
        <v>0</v>
      </c>
      <c r="EJ41" s="93">
        <f t="shared" si="188"/>
        <v>0</v>
      </c>
      <c r="EK41" s="93">
        <f t="shared" si="188"/>
        <v>0</v>
      </c>
      <c r="EL41" s="93">
        <f t="shared" si="188"/>
        <v>0</v>
      </c>
      <c r="EM41" s="93">
        <f t="shared" si="188"/>
        <v>0</v>
      </c>
      <c r="EN41" s="93">
        <f t="shared" si="188"/>
        <v>1375</v>
      </c>
      <c r="EO41" s="93">
        <f t="shared" si="188"/>
        <v>449.1</v>
      </c>
      <c r="EP41" s="93">
        <f t="shared" si="188"/>
        <v>0</v>
      </c>
      <c r="EQ41" s="93">
        <f t="shared" si="188"/>
        <v>0</v>
      </c>
      <c r="ER41" s="93">
        <f t="shared" si="188"/>
        <v>0</v>
      </c>
      <c r="ES41" s="93">
        <f t="shared" si="188"/>
        <v>0</v>
      </c>
      <c r="ET41" s="93">
        <f t="shared" si="188"/>
        <v>0</v>
      </c>
      <c r="EU41" s="93">
        <f t="shared" si="188"/>
        <v>0</v>
      </c>
      <c r="EV41" s="93">
        <f t="shared" si="188"/>
        <v>0</v>
      </c>
      <c r="EW41" s="93">
        <f t="shared" si="188"/>
        <v>0</v>
      </c>
      <c r="EX41" s="93">
        <f t="shared" si="188"/>
        <v>0</v>
      </c>
      <c r="EY41" s="93">
        <f t="shared" si="188"/>
        <v>0</v>
      </c>
      <c r="EZ41" s="93">
        <f t="shared" si="188"/>
        <v>0</v>
      </c>
      <c r="FA41" s="93">
        <f t="shared" si="188"/>
        <v>0</v>
      </c>
      <c r="FB41" s="93">
        <f t="shared" si="188"/>
        <v>0</v>
      </c>
      <c r="FC41" s="93">
        <f t="shared" si="188"/>
        <v>0</v>
      </c>
      <c r="FD41" s="93">
        <f t="shared" si="188"/>
        <v>360</v>
      </c>
      <c r="FE41" s="93">
        <f t="shared" si="188"/>
        <v>0</v>
      </c>
      <c r="FF41" s="93">
        <f t="shared" si="188"/>
        <v>0</v>
      </c>
      <c r="FG41" s="93">
        <f t="shared" si="188"/>
        <v>79.099999999999994</v>
      </c>
      <c r="FH41" s="93">
        <f t="shared" si="188"/>
        <v>19.100000000000001</v>
      </c>
      <c r="FI41" s="93">
        <f t="shared" ref="FI41:GB41" si="189">FI8+FI14+FI16+FI20+FI25+FI30+FI33+FI36+FI38</f>
        <v>0</v>
      </c>
      <c r="FJ41" s="93">
        <f t="shared" si="189"/>
        <v>5</v>
      </c>
      <c r="FK41" s="93">
        <f t="shared" si="189"/>
        <v>0</v>
      </c>
      <c r="FL41" s="93">
        <f t="shared" si="189"/>
        <v>0</v>
      </c>
      <c r="FM41" s="93">
        <f t="shared" si="189"/>
        <v>0</v>
      </c>
      <c r="FN41" s="93">
        <f t="shared" si="189"/>
        <v>0</v>
      </c>
      <c r="FO41" s="93">
        <f t="shared" si="189"/>
        <v>0</v>
      </c>
      <c r="FP41" s="93">
        <f t="shared" si="189"/>
        <v>0</v>
      </c>
      <c r="FQ41" s="93">
        <f t="shared" si="189"/>
        <v>40</v>
      </c>
      <c r="FR41" s="93">
        <f t="shared" si="189"/>
        <v>0</v>
      </c>
      <c r="FS41" s="93">
        <f t="shared" si="189"/>
        <v>0</v>
      </c>
      <c r="FT41" s="93">
        <f t="shared" si="189"/>
        <v>0</v>
      </c>
      <c r="FU41" s="93">
        <f t="shared" si="189"/>
        <v>0</v>
      </c>
      <c r="FV41" s="93">
        <f t="shared" si="189"/>
        <v>15</v>
      </c>
      <c r="FW41" s="93">
        <f t="shared" si="189"/>
        <v>0</v>
      </c>
      <c r="FX41" s="93">
        <f t="shared" si="189"/>
        <v>10</v>
      </c>
      <c r="FY41" s="93">
        <f t="shared" si="189"/>
        <v>10</v>
      </c>
      <c r="FZ41" s="93">
        <f t="shared" si="189"/>
        <v>0</v>
      </c>
      <c r="GA41" s="93">
        <f t="shared" si="189"/>
        <v>0</v>
      </c>
      <c r="GB41" s="93">
        <f t="shared" si="189"/>
        <v>9710.6392000000014</v>
      </c>
    </row>
    <row r="42" spans="1:184">
      <c r="A42" s="21"/>
      <c r="B42" s="21"/>
      <c r="C42" s="21" t="s">
        <v>6</v>
      </c>
      <c r="D42" s="21"/>
      <c r="E42" s="21"/>
      <c r="F42" s="21"/>
      <c r="G42" s="21"/>
      <c r="H42" s="21"/>
      <c r="I42" s="21"/>
      <c r="J42" s="21"/>
      <c r="K42" s="21"/>
      <c r="L42" s="21"/>
      <c r="M42" s="21"/>
      <c r="N42" s="21"/>
      <c r="O42" s="21"/>
      <c r="P42" s="21"/>
      <c r="Q42" s="21"/>
      <c r="R42" s="21"/>
      <c r="S42" s="21"/>
      <c r="T42" s="21"/>
      <c r="U42" s="21"/>
      <c r="V42" s="21"/>
      <c r="W42" s="21"/>
      <c r="X42" s="21"/>
      <c r="Y42" s="21"/>
      <c r="Z42" s="273"/>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row>
    <row r="43" spans="1:184">
      <c r="A43" s="21"/>
      <c r="B43" s="21"/>
      <c r="C43" s="272" t="s">
        <v>423</v>
      </c>
      <c r="D43" s="274">
        <f>'Общегосударственные вопросы 01'!D25+'Национальная безопасность 03'!D16+'НАЦИОНАЛЬНАЯ ЭКОНОМИКА 04'!D26+'ЖКХ 05'!D36+'КУЛЬТУРА 08'!D17+'Социальная политика 10'!D14+'ФИЗКУЛЬТУРА И СПОРТ 11'!D11+'Муниципальный долг 13'!D11</f>
        <v>2668.5792000000001</v>
      </c>
      <c r="E43" s="274">
        <f>'Общегосударственные вопросы 01'!E25+'Национальная безопасность 03'!E16+'НАЦИОНАЛЬНАЯ ЭКОНОМИКА 04'!E26+'ЖКХ 05'!E36+'КУЛЬТУРА 08'!E17+'Социальная политика 10'!E14+'ФИЗКУЛЬТУРА И СПОРТ 11'!E11+'Муниципальный долг 13'!E11</f>
        <v>2049.6</v>
      </c>
      <c r="F43" s="274">
        <f>'Общегосударственные вопросы 01'!F25+'Национальная безопасность 03'!F16+'НАЦИОНАЛЬНАЯ ЭКОНОМИКА 04'!F26+'ЖКХ 05'!F36+'КУЛЬТУРА 08'!F17+'Социальная политика 10'!F14+'ФИЗКУЛЬТУРА И СПОРТ 11'!F11+'Муниципальный долг 13'!F11</f>
        <v>0</v>
      </c>
      <c r="G43" s="274">
        <f>'Общегосударственные вопросы 01'!G25+'Национальная безопасность 03'!G16+'НАЦИОНАЛЬНАЯ ЭКОНОМИКА 04'!G26+'ЖКХ 05'!G36+'КУЛЬТУРА 08'!G17+'Социальная политика 10'!G14+'ФИЗКУЛЬТУРА И СПОРТ 11'!G11+'Муниципальный долг 13'!G11</f>
        <v>0</v>
      </c>
      <c r="H43" s="274">
        <f>'Общегосударственные вопросы 01'!H25+'Национальная безопасность 03'!H16+'НАЦИОНАЛЬНАЯ ЭКОНОМИКА 04'!H26+'ЖКХ 05'!H36+'КУЛЬТУРА 08'!H17+'Социальная политика 10'!H14+'ФИЗКУЛЬТУРА И СПОРТ 11'!H11+'Муниципальный долг 13'!H11</f>
        <v>0</v>
      </c>
      <c r="I43" s="274">
        <f>'Общегосударственные вопросы 01'!I25+'Национальная безопасность 03'!I16+'НАЦИОНАЛЬНАЯ ЭКОНОМИКА 04'!I26+'ЖКХ 05'!I36+'КУЛЬТУРА 08'!I17+'Социальная политика 10'!I14+'ФИЗКУЛЬТУРА И СПОРТ 11'!I11+'Муниципальный долг 13'!I11</f>
        <v>618.97919999999999</v>
      </c>
      <c r="J43" s="274">
        <f>'Общегосударственные вопросы 01'!J25+'Национальная безопасность 03'!J16+'НАЦИОНАЛЬНАЯ ЭКОНОМИКА 04'!J26+'ЖКХ 05'!J36+'КУЛЬТУРА 08'!J17+'Социальная политика 10'!J14+'ФИЗКУЛЬТУРА И СПОРТ 11'!J11+'Муниципальный долг 13'!J11</f>
        <v>2248.9</v>
      </c>
      <c r="K43" s="274">
        <f>'Общегосударственные вопросы 01'!K25+'Национальная безопасность 03'!K16+'НАЦИОНАЛЬНАЯ ЭКОНОМИКА 04'!K26+'ЖКХ 05'!K36+'КУЛЬТУРА 08'!K17+'Социальная политика 10'!K14+'ФИЗКУЛЬТУРА И СПОРТ 11'!K11+'Муниципальный долг 13'!K11</f>
        <v>48</v>
      </c>
      <c r="L43" s="274">
        <f>'Общегосударственные вопросы 01'!L25+'Национальная безопасность 03'!L16+'НАЦИОНАЛЬНАЯ ЭКОНОМИКА 04'!L26+'ЖКХ 05'!L36+'КУЛЬТУРА 08'!L17+'Социальная политика 10'!L14+'ФИЗКУЛЬТУРА И СПОРТ 11'!L11+'Муниципальный долг 13'!L11</f>
        <v>35</v>
      </c>
      <c r="M43" s="274">
        <f>'Общегосударственные вопросы 01'!M25+'Национальная безопасность 03'!M16+'НАЦИОНАЛЬНАЯ ЭКОНОМИКА 04'!M26+'ЖКХ 05'!M36+'КУЛЬТУРА 08'!M17+'Социальная политика 10'!M14+'ФИЗКУЛЬТУРА И СПОРТ 11'!M11+'Муниципальный долг 13'!M11</f>
        <v>12</v>
      </c>
      <c r="N43" s="274">
        <f>'Общегосударственные вопросы 01'!N25+'Национальная безопасность 03'!N16+'НАЦИОНАЛЬНАЯ ЭКОНОМИКА 04'!N26+'ЖКХ 05'!N36+'КУЛЬТУРА 08'!N17+'Социальная политика 10'!N14+'ФИЗКУЛЬТУРА И СПОРТ 11'!N11+'Муниципальный долг 13'!N11</f>
        <v>1</v>
      </c>
      <c r="O43" s="274">
        <f>'Общегосударственные вопросы 01'!O25+'Национальная безопасность 03'!O16+'НАЦИОНАЛЬНАЯ ЭКОНОМИКА 04'!O26+'ЖКХ 05'!O36+'КУЛЬТУРА 08'!O17+'Социальная политика 10'!O14+'ФИЗКУЛЬТУРА И СПОРТ 11'!O11+'Муниципальный долг 13'!O11</f>
        <v>0</v>
      </c>
      <c r="P43" s="274">
        <f>'Общегосударственные вопросы 01'!P25+'Национальная безопасность 03'!P16+'НАЦИОНАЛЬНАЯ ЭКОНОМИКА 04'!P26+'ЖКХ 05'!P36+'КУЛЬТУРА 08'!P17+'Социальная политика 10'!P14+'ФИЗКУЛЬТУРА И СПОРТ 11'!P11+'Муниципальный долг 13'!P11</f>
        <v>0</v>
      </c>
      <c r="Q43" s="274">
        <f>'Общегосударственные вопросы 01'!Q25+'Национальная безопасность 03'!Q16+'НАЦИОНАЛЬНАЯ ЭКОНОМИКА 04'!Q26+'ЖКХ 05'!Q36+'КУЛЬТУРА 08'!Q17+'Социальная политика 10'!Q14+'ФИЗКУЛЬТУРА И СПОРТ 11'!Q11+'Муниципальный долг 13'!Q11</f>
        <v>0</v>
      </c>
      <c r="R43" s="274">
        <f>'Общегосударственные вопросы 01'!R25+'Национальная безопасность 03'!R16+'НАЦИОНАЛЬНАЯ ЭКОНОМИКА 04'!R26+'ЖКХ 05'!R36+'КУЛЬТУРА 08'!R17+'Социальная политика 10'!R14+'ФИЗКУЛЬТУРА И СПОРТ 11'!R11+'Муниципальный долг 13'!R11</f>
        <v>0</v>
      </c>
      <c r="S43" s="274">
        <f>'Общегосударственные вопросы 01'!S25+'Национальная безопасность 03'!S16+'НАЦИОНАЛЬНАЯ ЭКОНОМИКА 04'!S26+'ЖКХ 05'!S36+'КУЛЬТУРА 08'!S17+'Социальная политика 10'!S14+'ФИЗКУЛЬТУРА И СПОРТ 11'!S11+'Муниципальный долг 13'!S11</f>
        <v>690</v>
      </c>
      <c r="T43" s="274">
        <f>'Общегосударственные вопросы 01'!T25+'Национальная безопасность 03'!T16+'НАЦИОНАЛЬНАЯ ЭКОНОМИКА 04'!T26+'ЖКХ 05'!T36+'КУЛЬТУРА 08'!T17+'Социальная политика 10'!T14+'ФИЗКУЛЬТУРА И СПОРТ 11'!T11+'Муниципальный долг 13'!T11</f>
        <v>0</v>
      </c>
      <c r="U43" s="274">
        <f>'Общегосударственные вопросы 01'!U25+'Национальная безопасность 03'!U16+'НАЦИОНАЛЬНАЯ ЭКОНОМИКА 04'!U26+'ЖКХ 05'!U36+'КУЛЬТУРА 08'!U17+'Социальная политика 10'!U14+'ФИЗКУЛЬТУРА И СПОРТ 11'!U11+'Муниципальный долг 13'!U11</f>
        <v>0</v>
      </c>
      <c r="V43" s="274">
        <f>'Общегосударственные вопросы 01'!V25+'Национальная безопасность 03'!V16+'НАЦИОНАЛЬНАЯ ЭКОНОМИКА 04'!V26+'ЖКХ 05'!V36+'КУЛЬТУРА 08'!V17+'Социальная политика 10'!V14+'ФИЗКУЛЬТУРА И СПОРТ 11'!V11+'Муниципальный долг 13'!V11</f>
        <v>655</v>
      </c>
      <c r="W43" s="274">
        <f>'Общегосударственные вопросы 01'!W25+'Национальная безопасность 03'!W16+'НАЦИОНАЛЬНАЯ ЭКОНОМИКА 04'!W26+'ЖКХ 05'!W36+'КУЛЬТУРА 08'!W17+'Социальная политика 10'!W14+'ФИЗКУЛЬТУРА И СПОРТ 11'!W11+'Муниципальный долг 13'!W11</f>
        <v>0</v>
      </c>
      <c r="X43" s="274">
        <f>'Общегосударственные вопросы 01'!X25+'Национальная безопасность 03'!X16+'НАЦИОНАЛЬНАЯ ЭКОНОМИКА 04'!X26+'ЖКХ 05'!X36+'КУЛЬТУРА 08'!X17+'Социальная политика 10'!X14+'ФИЗКУЛЬТУРА И СПОРТ 11'!X11+'Муниципальный долг 13'!X11</f>
        <v>0</v>
      </c>
      <c r="Y43" s="274">
        <f>'Общегосударственные вопросы 01'!Y25+'Национальная безопасность 03'!Y16+'НАЦИОНАЛЬНАЯ ЭКОНОМИКА 04'!Y26+'ЖКХ 05'!Y36+'КУЛЬТУРА 08'!Y17+'Социальная политика 10'!Y14+'ФИЗКУЛЬТУРА И СПОРТ 11'!Y11+'Муниципальный долг 13'!Y11</f>
        <v>35</v>
      </c>
      <c r="Z43" s="274">
        <f>'Общегосударственные вопросы 01'!Z25+'Национальная безопасность 03'!Z16+'НАЦИОНАЛЬНАЯ ЭКОНОМИКА 04'!Z26+'ЖКХ 05'!Z36+'КУЛЬТУРА 08'!Z17+'Социальная политика 10'!Z14+'ФИЗКУЛЬТУРА И СПОРТ 11'!Z11+'Муниципальный долг 13'!Z11</f>
        <v>0</v>
      </c>
      <c r="AA43" s="274">
        <f>'Общегосударственные вопросы 01'!AA25+'Национальная безопасность 03'!AA16+'НАЦИОНАЛЬНАЯ ЭКОНОМИКА 04'!AA26+'ЖКХ 05'!AA36+'КУЛЬТУРА 08'!AA17+'Социальная политика 10'!AA14+'ФИЗКУЛЬТУРА И СПОРТ 11'!AA11+'Муниципальный долг 13'!AA11</f>
        <v>357</v>
      </c>
      <c r="AB43" s="274">
        <f>'Общегосударственные вопросы 01'!AB25+'Национальная безопасность 03'!AB16+'НАЦИОНАЛЬНАЯ ЭКОНОМИКА 04'!AB26+'ЖКХ 05'!AB36+'КУЛЬТУРА 08'!AB17+'Социальная политика 10'!AB14+'ФИЗКУЛЬТУРА И СПОРТ 11'!AB11+'Муниципальный долг 13'!AB11</f>
        <v>0</v>
      </c>
      <c r="AC43" s="274">
        <f>'Общегосударственные вопросы 01'!AC25+'Национальная безопасность 03'!AC16+'НАЦИОНАЛЬНАЯ ЭКОНОМИКА 04'!AC26+'ЖКХ 05'!AC36+'КУЛЬТУРА 08'!AC17+'Социальная политика 10'!AC14+'ФИЗКУЛЬТУРА И СПОРТ 11'!AC11+'Муниципальный долг 13'!AC11</f>
        <v>296</v>
      </c>
      <c r="AD43" s="274">
        <f>'Общегосударственные вопросы 01'!AD25+'Национальная безопасность 03'!AD16+'НАЦИОНАЛЬНАЯ ЭКОНОМИКА 04'!AD26+'ЖКХ 05'!AD36+'КУЛЬТУРА 08'!AD17+'Социальная политика 10'!AD14+'ФИЗКУЛЬТУРА И СПОРТ 11'!AD11+'Муниципальный долг 13'!AD11</f>
        <v>11</v>
      </c>
      <c r="AE43" s="274">
        <f>'Общегосударственные вопросы 01'!AE25+'Национальная безопасность 03'!AE16+'НАЦИОНАЛЬНАЯ ЭКОНОМИКА 04'!AE26+'ЖКХ 05'!AE36+'КУЛЬТУРА 08'!AE17+'Социальная политика 10'!AE14+'ФИЗКУЛЬТУРА И СПОРТ 11'!AE11+'Муниципальный долг 13'!AE11</f>
        <v>25</v>
      </c>
      <c r="AF43" s="274">
        <f>'Общегосударственные вопросы 01'!AF25+'Национальная безопасность 03'!AF16+'НАЦИОНАЛЬНАЯ ЭКОНОМИКА 04'!AF26+'ЖКХ 05'!AF36+'КУЛЬТУРА 08'!AF17+'Социальная политика 10'!AF14+'ФИЗКУЛЬТУРА И СПОРТ 11'!AF11+'Муниципальный долг 13'!AF11</f>
        <v>0</v>
      </c>
      <c r="AG43" s="274">
        <f>'Общегосударственные вопросы 01'!AG25+'Национальная безопасность 03'!AG16+'НАЦИОНАЛЬНАЯ ЭКОНОМИКА 04'!AG26+'ЖКХ 05'!AG36+'КУЛЬТУРА 08'!AG17+'Социальная политика 10'!AG14+'ФИЗКУЛЬТУРА И СПОРТ 11'!AG11+'Муниципальный долг 13'!AG11</f>
        <v>0</v>
      </c>
      <c r="AH43" s="274">
        <f>'Общегосударственные вопросы 01'!AH25+'Национальная безопасность 03'!AH16+'НАЦИОНАЛЬНАЯ ЭКОНОМИКА 04'!AH26+'ЖКХ 05'!AH36+'КУЛЬТУРА 08'!AH17+'Социальная политика 10'!AH14+'ФИЗКУЛЬТУРА И СПОРТ 11'!AH11+'Муниципальный долг 13'!AH11</f>
        <v>0</v>
      </c>
      <c r="AI43" s="274">
        <f>'Общегосударственные вопросы 01'!AI25+'Национальная безопасность 03'!AI16+'НАЦИОНАЛЬНАЯ ЭКОНОМИКА 04'!AI26+'ЖКХ 05'!AI36+'КУЛЬТУРА 08'!AI17+'Социальная политика 10'!AI14+'ФИЗКУЛЬТУРА И СПОРТ 11'!AI11+'Муниципальный долг 13'!AI11</f>
        <v>0</v>
      </c>
      <c r="AJ43" s="274">
        <f>'Общегосударственные вопросы 01'!AJ25+'Национальная безопасность 03'!AJ16+'НАЦИОНАЛЬНАЯ ЭКОНОМИКА 04'!AJ26+'ЖКХ 05'!AJ36+'КУЛЬТУРА 08'!AJ17+'Социальная политика 10'!AJ14+'ФИЗКУЛЬТУРА И СПОРТ 11'!AJ11+'Муниципальный долг 13'!AJ11</f>
        <v>0</v>
      </c>
      <c r="AK43" s="274">
        <f>'Общегосударственные вопросы 01'!AK25+'Национальная безопасность 03'!AK16+'НАЦИОНАЛЬНАЯ ЭКОНОМИКА 04'!AK26+'ЖКХ 05'!AK36+'КУЛЬТУРА 08'!AK17+'Социальная политика 10'!AK14+'ФИЗКУЛЬТУРА И СПОРТ 11'!AK11+'Муниципальный долг 13'!AK11</f>
        <v>10</v>
      </c>
      <c r="AL43" s="274">
        <f>'Общегосударственные вопросы 01'!AL25+'Национальная безопасность 03'!AL16+'НАЦИОНАЛЬНАЯ ЭКОНОМИКА 04'!AL26+'ЖКХ 05'!AL36+'КУЛЬТУРА 08'!AL17+'Социальная политика 10'!AL14+'ФИЗКУЛЬТУРА И СПОРТ 11'!AL11+'Муниципальный долг 13'!AL11</f>
        <v>0</v>
      </c>
      <c r="AM43" s="274">
        <f>'Общегосударственные вопросы 01'!AM25+'Национальная безопасность 03'!AM16+'НАЦИОНАЛЬНАЯ ЭКОНОМИКА 04'!AM26+'ЖКХ 05'!AM36+'КУЛЬТУРА 08'!AM17+'Социальная политика 10'!AM14+'ФИЗКУЛЬТУРА И СПОРТ 11'!AM11+'Муниципальный долг 13'!AM11</f>
        <v>0</v>
      </c>
      <c r="AN43" s="274">
        <f>'Общегосударственные вопросы 01'!AN25+'Национальная безопасность 03'!AN16+'НАЦИОНАЛЬНАЯ ЭКОНОМИКА 04'!AN26+'ЖКХ 05'!AN36+'КУЛЬТУРА 08'!AN17+'Социальная политика 10'!AN14+'ФИЗКУЛЬТУРА И СПОРТ 11'!AN11+'Муниципальный долг 13'!AN11</f>
        <v>0</v>
      </c>
      <c r="AO43" s="274">
        <f>'Общегосударственные вопросы 01'!AO25+'Национальная безопасность 03'!AO16+'НАЦИОНАЛЬНАЯ ЭКОНОМИКА 04'!AO26+'ЖКХ 05'!AO36+'КУЛЬТУРА 08'!AO17+'Социальная политика 10'!AO14+'ФИЗКУЛЬТУРА И СПОРТ 11'!AO11+'Муниципальный долг 13'!AO11</f>
        <v>0</v>
      </c>
      <c r="AP43" s="274">
        <f>'Общегосударственные вопросы 01'!AP25+'Национальная безопасность 03'!AP16+'НАЦИОНАЛЬНАЯ ЭКОНОМИКА 04'!AP26+'ЖКХ 05'!AP36+'КУЛЬТУРА 08'!AP17+'Социальная политика 10'!AP14+'ФИЗКУЛЬТУРА И СПОРТ 11'!AP11+'Муниципальный долг 13'!AP11</f>
        <v>0</v>
      </c>
      <c r="AQ43" s="274">
        <f>'Общегосударственные вопросы 01'!AQ25+'Национальная безопасность 03'!AQ16+'НАЦИОНАЛЬНАЯ ЭКОНОМИКА 04'!AQ26+'ЖКХ 05'!AQ36+'КУЛЬТУРА 08'!AQ17+'Социальная политика 10'!AQ14+'ФИЗКУЛЬТУРА И СПОРТ 11'!AQ11+'Муниципальный долг 13'!AQ11</f>
        <v>0</v>
      </c>
      <c r="AR43" s="274">
        <f>'Общегосударственные вопросы 01'!AR25+'Национальная безопасность 03'!AR16+'НАЦИОНАЛЬНАЯ ЭКОНОМИКА 04'!AR26+'ЖКХ 05'!AR36+'КУЛЬТУРА 08'!AR17+'Социальная политика 10'!AR14+'ФИЗКУЛЬТУРА И СПОРТ 11'!AR11+'Муниципальный долг 13'!AR11</f>
        <v>0</v>
      </c>
      <c r="AS43" s="274">
        <f>'Общегосударственные вопросы 01'!AS25+'Национальная безопасность 03'!AS16+'НАЦИОНАЛЬНАЯ ЭКОНОМИКА 04'!AS26+'ЖКХ 05'!AS36+'КУЛЬТУРА 08'!AS17+'Социальная политика 10'!AS14+'ФИЗКУЛЬТУРА И СПОРТ 11'!AS11+'Муниципальный долг 13'!AS11</f>
        <v>0</v>
      </c>
      <c r="AT43" s="274">
        <f>'Общегосударственные вопросы 01'!AT25+'Национальная безопасность 03'!AT16+'НАЦИОНАЛЬНАЯ ЭКОНОМИКА 04'!AT26+'ЖКХ 05'!AT36+'КУЛЬТУРА 08'!AT17+'Социальная политика 10'!AT14+'ФИЗКУЛЬТУРА И СПОРТ 11'!AT11+'Муниципальный долг 13'!AT11</f>
        <v>0</v>
      </c>
      <c r="AU43" s="274">
        <f>'Общегосударственные вопросы 01'!AU25+'Национальная безопасность 03'!AU16+'НАЦИОНАЛЬНАЯ ЭКОНОМИКА 04'!AU26+'ЖКХ 05'!AU36+'КУЛЬТУРА 08'!AU17+'Социальная политика 10'!AU14+'ФИЗКУЛЬТУРА И СПОРТ 11'!AU11+'Муниципальный долг 13'!AU11</f>
        <v>0</v>
      </c>
      <c r="AV43" s="274">
        <f>'Общегосударственные вопросы 01'!AV25+'Национальная безопасность 03'!AV16+'НАЦИОНАЛЬНАЯ ЭКОНОМИКА 04'!AV26+'ЖКХ 05'!AV36+'КУЛЬТУРА 08'!AV17+'Социальная политика 10'!AV14+'ФИЗКУЛЬТУРА И СПОРТ 11'!AV11+'Муниципальный долг 13'!AV11</f>
        <v>0</v>
      </c>
      <c r="AW43" s="274">
        <f>'Общегосударственные вопросы 01'!AW25+'Национальная безопасность 03'!AW16+'НАЦИОНАЛЬНАЯ ЭКОНОМИКА 04'!AW26+'ЖКХ 05'!AW36+'КУЛЬТУРА 08'!AW17+'Социальная политика 10'!AW14+'ФИЗКУЛЬТУРА И СПОРТ 11'!AW11+'Муниципальный долг 13'!AW11</f>
        <v>15</v>
      </c>
      <c r="AX43" s="274">
        <f>'Общегосударственные вопросы 01'!AX25+'Национальная безопасность 03'!AX16+'НАЦИОНАЛЬНАЯ ЭКОНОМИКА 04'!AX26+'ЖКХ 05'!AX36+'КУЛЬТУРА 08'!AX17+'Социальная политика 10'!AX14+'ФИЗКУЛЬТУРА И СПОРТ 11'!AX11+'Муниципальный долг 13'!AX11</f>
        <v>1142.9000000000001</v>
      </c>
      <c r="AY43" s="274">
        <f>'Общегосударственные вопросы 01'!AY25+'Национальная безопасность 03'!AY16+'НАЦИОНАЛЬНАЯ ЭКОНОМИКА 04'!AY26+'ЖКХ 05'!AY36+'КУЛЬТУРА 08'!AY17+'Социальная политика 10'!AY14+'ФИЗКУЛЬТУРА И СПОРТ 11'!AY11+'Муниципальный долг 13'!AY11</f>
        <v>0</v>
      </c>
      <c r="AZ43" s="274">
        <f>'Общегосударственные вопросы 01'!AZ25+'Национальная безопасность 03'!AZ16+'НАЦИОНАЛЬНАЯ ЭКОНОМИКА 04'!AZ26+'ЖКХ 05'!AZ36+'КУЛЬТУРА 08'!AZ17+'Социальная политика 10'!AZ14+'ФИЗКУЛЬТУРА И СПОРТ 11'!AZ11+'Муниципальный долг 13'!AZ11</f>
        <v>10</v>
      </c>
      <c r="BA43" s="274">
        <f>'Общегосударственные вопросы 01'!BA25+'Национальная безопасность 03'!BA16+'НАЦИОНАЛЬНАЯ ЭКОНОМИКА 04'!BA26+'ЖКХ 05'!BA36+'КУЛЬТУРА 08'!BA17+'Социальная политика 10'!BA14+'ФИЗКУЛЬТУРА И СПОРТ 11'!BA11+'Муниципальный долг 13'!BA11</f>
        <v>0</v>
      </c>
      <c r="BB43" s="274">
        <f>'Общегосударственные вопросы 01'!BB25+'Национальная безопасность 03'!BB16+'НАЦИОНАЛЬНАЯ ЭКОНОМИКА 04'!BB26+'ЖКХ 05'!BB36+'КУЛЬТУРА 08'!BB17+'Социальная политика 10'!BB14+'ФИЗКУЛЬТУРА И СПОРТ 11'!BB11+'Муниципальный долг 13'!BB11</f>
        <v>0</v>
      </c>
      <c r="BC43" s="274">
        <f>'Общегосударственные вопросы 01'!BC25+'Национальная безопасность 03'!BC16+'НАЦИОНАЛЬНАЯ ЭКОНОМИКА 04'!BC26+'ЖКХ 05'!BC36+'КУЛЬТУРА 08'!BC17+'Социальная политика 10'!BC14+'ФИЗКУЛЬТУРА И СПОРТ 11'!BC11+'Муниципальный долг 13'!BC11</f>
        <v>35</v>
      </c>
      <c r="BD43" s="274">
        <f>'Общегосударственные вопросы 01'!BD25+'Национальная безопасность 03'!BD16+'НАЦИОНАЛЬНАЯ ЭКОНОМИКА 04'!BD26+'ЖКХ 05'!BD36+'КУЛЬТУРА 08'!BD17+'Социальная политика 10'!BD14+'ФИЗКУЛЬТУРА И СПОРТ 11'!BD11+'Муниципальный долг 13'!BD11</f>
        <v>0</v>
      </c>
      <c r="BE43" s="274">
        <f>'Общегосударственные вопросы 01'!BE25+'Национальная безопасность 03'!BE16+'НАЦИОНАЛЬНАЯ ЭКОНОМИКА 04'!BE26+'ЖКХ 05'!BE36+'КУЛЬТУРА 08'!BE17+'Социальная политика 10'!BE14+'ФИЗКУЛЬТУРА И СПОРТ 11'!BE11+'Муниципальный долг 13'!BE11</f>
        <v>0</v>
      </c>
      <c r="BF43" s="274">
        <f>'Общегосударственные вопросы 01'!BF25+'Национальная безопасность 03'!BF16+'НАЦИОНАЛЬНАЯ ЭКОНОМИКА 04'!BF26+'ЖКХ 05'!BF36+'КУЛЬТУРА 08'!BF17+'Социальная политика 10'!BF14+'ФИЗКУЛЬТУРА И СПОРТ 11'!BF11+'Муниципальный долг 13'!BF11</f>
        <v>0</v>
      </c>
      <c r="BG43" s="274">
        <f>'Общегосударственные вопросы 01'!BG25+'Национальная безопасность 03'!BG16+'НАЦИОНАЛЬНАЯ ЭКОНОМИКА 04'!BG26+'ЖКХ 05'!BG36+'КУЛЬТУРА 08'!BG17+'Социальная политика 10'!BG14+'ФИЗКУЛЬТУРА И СПОРТ 11'!BG11+'Муниципальный долг 13'!BG11</f>
        <v>35</v>
      </c>
      <c r="BH43" s="274">
        <f>'Общегосударственные вопросы 01'!BH25+'Национальная безопасность 03'!BH16+'НАЦИОНАЛЬНАЯ ЭКОНОМИКА 04'!BH26+'ЖКХ 05'!BH36+'КУЛЬТУРА 08'!BH17+'Социальная политика 10'!BH14+'ФИЗКУЛЬТУРА И СПОРТ 11'!BH11+'Муниципальный долг 13'!BH11</f>
        <v>0</v>
      </c>
      <c r="BI43" s="274">
        <f>'Общегосударственные вопросы 01'!BI25+'Национальная безопасность 03'!BI16+'НАЦИОНАЛЬНАЯ ЭКОНОМИКА 04'!BI26+'ЖКХ 05'!BI36+'КУЛЬТУРА 08'!BI17+'Социальная политика 10'!BI14+'ФИЗКУЛЬТУРА И СПОРТ 11'!BI11+'Муниципальный долг 13'!BI11</f>
        <v>30</v>
      </c>
      <c r="BJ43" s="274">
        <f>'Общегосударственные вопросы 01'!BJ25+'Национальная безопасность 03'!BJ16+'НАЦИОНАЛЬНАЯ ЭКОНОМИКА 04'!BJ26+'ЖКХ 05'!BJ36+'КУЛЬТУРА 08'!BJ17+'Социальная политика 10'!BJ14+'ФИЗКУЛЬТУРА И СПОРТ 11'!BJ11+'Муниципальный долг 13'!BJ11</f>
        <v>0</v>
      </c>
      <c r="BK43" s="274">
        <f>'Общегосударственные вопросы 01'!BK25+'Национальная безопасность 03'!BK16+'НАЦИОНАЛЬНАЯ ЭКОНОМИКА 04'!BK26+'ЖКХ 05'!BK36+'КУЛЬТУРА 08'!BK17+'Социальная политика 10'!BK14+'ФИЗКУЛЬТУРА И СПОРТ 11'!BK11+'Муниципальный долг 13'!BK11</f>
        <v>0</v>
      </c>
      <c r="BL43" s="274">
        <f>'Общегосударственные вопросы 01'!BL25+'Национальная безопасность 03'!BL16+'НАЦИОНАЛЬНАЯ ЭКОНОМИКА 04'!BL26+'ЖКХ 05'!BL36+'КУЛЬТУРА 08'!BL17+'Социальная политика 10'!BL14+'ФИЗКУЛЬТУРА И СПОРТ 11'!BL11+'Муниципальный долг 13'!BL11</f>
        <v>0</v>
      </c>
      <c r="BM43" s="274">
        <f>'Общегосударственные вопросы 01'!BM25+'Национальная безопасность 03'!BM16+'НАЦИОНАЛЬНАЯ ЭКОНОМИКА 04'!BM26+'ЖКХ 05'!BM36+'КУЛЬТУРА 08'!BM17+'Социальная политика 10'!BM14+'ФИЗКУЛЬТУРА И СПОРТ 11'!BM11+'Муниципальный долг 13'!BM11</f>
        <v>0</v>
      </c>
      <c r="BN43" s="274">
        <f>'Общегосударственные вопросы 01'!BN25+'Национальная безопасность 03'!BN16+'НАЦИОНАЛЬНАЯ ЭКОНОМИКА 04'!BN26+'ЖКХ 05'!BN36+'КУЛЬТУРА 08'!BN17+'Социальная политика 10'!BN14+'ФИЗКУЛЬТУРА И СПОРТ 11'!BN11+'Муниципальный долг 13'!BN11</f>
        <v>0</v>
      </c>
      <c r="BO43" s="274">
        <f>'Общегосударственные вопросы 01'!BO25+'Национальная безопасность 03'!BO16+'НАЦИОНАЛЬНАЯ ЭКОНОМИКА 04'!BO26+'ЖКХ 05'!BO36+'КУЛЬТУРА 08'!BO17+'Социальная политика 10'!BO14+'ФИЗКУЛЬТУРА И СПОРТ 11'!BO11+'Муниципальный долг 13'!BO11</f>
        <v>0</v>
      </c>
      <c r="BP43" s="274">
        <f>'Общегосударственные вопросы 01'!BP25+'Национальная безопасность 03'!BP16+'НАЦИОНАЛЬНАЯ ЭКОНОМИКА 04'!BP26+'ЖКХ 05'!BP36+'КУЛЬТУРА 08'!BP17+'Социальная политика 10'!BP14+'ФИЗКУЛЬТУРА И СПОРТ 11'!BP11+'Муниципальный долг 13'!BP11</f>
        <v>0</v>
      </c>
      <c r="BQ43" s="274">
        <f>'Общегосударственные вопросы 01'!BQ25+'Национальная безопасность 03'!BQ16+'НАЦИОНАЛЬНАЯ ЭКОНОМИКА 04'!BQ26+'ЖКХ 05'!BQ36+'КУЛЬТУРА 08'!BQ17+'Социальная политика 10'!BQ14+'ФИЗКУЛЬТУРА И СПОРТ 11'!BQ11+'Муниципальный долг 13'!BQ11</f>
        <v>0</v>
      </c>
      <c r="BR43" s="274">
        <f>'Общегосударственные вопросы 01'!BR25+'Национальная безопасность 03'!BR16+'НАЦИОНАЛЬНАЯ ЭКОНОМИКА 04'!BR26+'ЖКХ 05'!BR36+'КУЛЬТУРА 08'!BR17+'Социальная политика 10'!BR14+'ФИЗКУЛЬТУРА И СПОРТ 11'!BR11+'Муниципальный долг 13'!BR11</f>
        <v>0</v>
      </c>
      <c r="BS43" s="274">
        <f>'Общегосударственные вопросы 01'!BS25+'Национальная безопасность 03'!BS16+'НАЦИОНАЛЬНАЯ ЭКОНОМИКА 04'!BS26+'ЖКХ 05'!BS36+'КУЛЬТУРА 08'!BS17+'Социальная политика 10'!BS14+'ФИЗКУЛЬТУРА И СПОРТ 11'!BS11+'Муниципальный долг 13'!BS11</f>
        <v>0</v>
      </c>
      <c r="BT43" s="274">
        <f>'Общегосударственные вопросы 01'!BT25+'Национальная безопасность 03'!BT16+'НАЦИОНАЛЬНАЯ ЭКОНОМИКА 04'!BT26+'ЖКХ 05'!BT36+'КУЛЬТУРА 08'!BT17+'Социальная политика 10'!BT14+'ФИЗКУЛЬТУРА И СПОРТ 11'!BT11+'Муниципальный долг 13'!BT11</f>
        <v>0</v>
      </c>
      <c r="BU43" s="274">
        <f>'Общегосударственные вопросы 01'!BU25+'Национальная безопасность 03'!BU16+'НАЦИОНАЛЬНАЯ ЭКОНОМИКА 04'!BU26+'ЖКХ 05'!BU36+'КУЛЬТУРА 08'!BU17+'Социальная политика 10'!BU14+'ФИЗКУЛЬТУРА И СПОРТ 11'!BU11+'Муниципальный долг 13'!BU11</f>
        <v>5</v>
      </c>
      <c r="BV43" s="274">
        <f>'Общегосударственные вопросы 01'!BV25+'Национальная безопасность 03'!BV16+'НАЦИОНАЛЬНАЯ ЭКОНОМИКА 04'!BV26+'ЖКХ 05'!BV36+'КУЛЬТУРА 08'!BV17+'Социальная политика 10'!BV14+'ФИЗКУЛЬТУРА И СПОРТ 11'!BV11+'Муниципальный долг 13'!BV11</f>
        <v>1017.9</v>
      </c>
      <c r="BW43" s="274">
        <f>'Общегосударственные вопросы 01'!BW25+'Национальная безопасность 03'!BW16+'НАЦИОНАЛЬНАЯ ЭКОНОМИКА 04'!BW26+'ЖКХ 05'!BW36+'КУЛЬТУРА 08'!BW17+'Социальная политика 10'!BW14+'ФИЗКУЛЬТУРА И СПОРТ 11'!BW11+'Муниципальный долг 13'!BW11</f>
        <v>0</v>
      </c>
      <c r="BX43" s="274">
        <f>'Общегосударственные вопросы 01'!BX25+'Национальная безопасность 03'!BX16+'НАЦИОНАЛЬНАЯ ЭКОНОМИКА 04'!BX26+'ЖКХ 05'!BX36+'КУЛЬТУРА 08'!BX17+'Социальная политика 10'!BX14+'ФИЗКУЛЬТУРА И СПОРТ 11'!BX11+'Муниципальный долг 13'!BX11</f>
        <v>0</v>
      </c>
      <c r="BY43" s="274">
        <f>'Общегосударственные вопросы 01'!BY25+'Национальная безопасность 03'!BY16+'НАЦИОНАЛЬНАЯ ЭКОНОМИКА 04'!BY26+'ЖКХ 05'!BY36+'КУЛЬТУРА 08'!BY17+'Социальная политика 10'!BY14+'ФИЗКУЛЬТУРА И СПОРТ 11'!BY11+'Муниципальный долг 13'!BY11</f>
        <v>10</v>
      </c>
      <c r="BZ43" s="274">
        <f>'Общегосударственные вопросы 01'!BZ25+'Национальная безопасность 03'!BZ16+'НАЦИОНАЛЬНАЯ ЭКОНОМИКА 04'!BZ26+'ЖКХ 05'!BZ36+'КУЛЬТУРА 08'!BZ17+'Социальная политика 10'!BZ14+'ФИЗКУЛЬТУРА И СПОРТ 11'!BZ11+'Муниципальный долг 13'!BZ11</f>
        <v>11</v>
      </c>
      <c r="CA43" s="274">
        <f>'Общегосударственные вопросы 01'!CA25+'Национальная безопасность 03'!CA16+'НАЦИОНАЛЬНАЯ ЭКОНОМИКА 04'!CA26+'ЖКХ 05'!CA36+'КУЛЬТУРА 08'!CA17+'Социальная политика 10'!CA14+'ФИЗКУЛЬТУРА И СПОРТ 11'!CA11+'Муниципальный долг 13'!CA11</f>
        <v>0</v>
      </c>
      <c r="CB43" s="274">
        <f>'Общегосударственные вопросы 01'!CB25+'Национальная безопасность 03'!CB16+'НАЦИОНАЛЬНАЯ ЭКОНОМИКА 04'!CB26+'ЖКХ 05'!CB36+'КУЛЬТУРА 08'!CB17+'Социальная политика 10'!CB14+'ФИЗКУЛЬТУРА И СПОРТ 11'!CB11+'Муниципальный долг 13'!CB11</f>
        <v>0</v>
      </c>
      <c r="CC43" s="274">
        <f>'Общегосударственные вопросы 01'!CC25+'Национальная безопасность 03'!CC16+'НАЦИОНАЛЬНАЯ ЭКОНОМИКА 04'!CC26+'ЖКХ 05'!CC36+'КУЛЬТУРА 08'!CC17+'Социальная политика 10'!CC14+'ФИЗКУЛЬТУРА И СПОРТ 11'!CC11+'Муниципальный долг 13'!CC11</f>
        <v>0</v>
      </c>
      <c r="CD43" s="274">
        <f>'Общегосударственные вопросы 01'!CD25+'Национальная безопасность 03'!CD16+'НАЦИОНАЛЬНАЯ ЭКОНОМИКА 04'!CD26+'ЖКХ 05'!CD36+'КУЛЬТУРА 08'!CD17+'Социальная политика 10'!CD14+'ФИЗКУЛЬТУРА И СПОРТ 11'!CD11+'Муниципальный долг 13'!CD11</f>
        <v>0</v>
      </c>
      <c r="CE43" s="274">
        <f>'Общегосударственные вопросы 01'!CE25+'Национальная безопасность 03'!CE16+'НАЦИОНАЛЬНАЯ ЭКОНОМИКА 04'!CE26+'ЖКХ 05'!CE36+'КУЛЬТУРА 08'!CE17+'Социальная политика 10'!CE14+'ФИЗКУЛЬТУРА И СПОРТ 11'!CE11+'Муниципальный долг 13'!CE11</f>
        <v>0</v>
      </c>
      <c r="CF43" s="274">
        <f>'Общегосударственные вопросы 01'!CF25+'Национальная безопасность 03'!CF16+'НАЦИОНАЛЬНАЯ ЭКОНОМИКА 04'!CF26+'ЖКХ 05'!CF36+'КУЛЬТУРА 08'!CF17+'Социальная политика 10'!CF14+'ФИЗКУЛЬТУРА И СПОРТ 11'!CF11+'Муниципальный долг 13'!CF11</f>
        <v>0</v>
      </c>
      <c r="CG43" s="274">
        <f>'Общегосударственные вопросы 01'!CG25+'Национальная безопасность 03'!CG16+'НАЦИОНАЛЬНАЯ ЭКОНОМИКА 04'!CG26+'ЖКХ 05'!CG36+'КУЛЬТУРА 08'!CG17+'Социальная политика 10'!CG14+'ФИЗКУЛЬТУРА И СПОРТ 11'!CG11+'Муниципальный долг 13'!CG11</f>
        <v>0</v>
      </c>
      <c r="CH43" s="274">
        <f>'Общегосударственные вопросы 01'!CH25+'Национальная безопасность 03'!CH16+'НАЦИОНАЛЬНАЯ ЭКОНОМИКА 04'!CH26+'ЖКХ 05'!CH36+'КУЛЬТУРА 08'!CH17+'Социальная политика 10'!CH14+'ФИЗКУЛЬТУРА И СПОРТ 11'!CH11+'Муниципальный долг 13'!CH11</f>
        <v>0</v>
      </c>
      <c r="CI43" s="274">
        <f>'Общегосударственные вопросы 01'!CI25+'Национальная безопасность 03'!CI16+'НАЦИОНАЛЬНАЯ ЭКОНОМИКА 04'!CI26+'ЖКХ 05'!CI36+'КУЛЬТУРА 08'!CI17+'Социальная политика 10'!CI14+'ФИЗКУЛЬТУРА И СПОРТ 11'!CI11+'Муниципальный долг 13'!CI11</f>
        <v>0</v>
      </c>
      <c r="CJ43" s="274">
        <f>'Общегосударственные вопросы 01'!CJ25+'Национальная безопасность 03'!CJ16+'НАЦИОНАЛЬНАЯ ЭКОНОМИКА 04'!CJ26+'ЖКХ 05'!CJ36+'КУЛЬТУРА 08'!CJ17+'Социальная политика 10'!CJ14+'ФИЗКУЛЬТУРА И СПОРТ 11'!CJ11+'Муниципальный долг 13'!CJ11</f>
        <v>0</v>
      </c>
      <c r="CK43" s="274">
        <f>'Общегосударственные вопросы 01'!CK25+'Национальная безопасность 03'!CK16+'НАЦИОНАЛЬНАЯ ЭКОНОМИКА 04'!CK26+'ЖКХ 05'!CK36+'КУЛЬТУРА 08'!CK17+'Социальная политика 10'!CK14+'ФИЗКУЛЬТУРА И СПОРТ 11'!CK11+'Муниципальный долг 13'!CK11</f>
        <v>2090.9</v>
      </c>
      <c r="CL43" s="274">
        <f>'Общегосударственные вопросы 01'!CL25+'Национальная безопасность 03'!CL16+'НАЦИОНАЛЬНАЯ ЭКОНОМИКА 04'!CL26+'ЖКХ 05'!CL36+'КУЛЬТУРА 08'!CL17+'Социальная политика 10'!CL14+'ФИЗКУЛЬТУРА И СПОРТ 11'!CL11+'Муниципальный долг 13'!CL11</f>
        <v>2090.9</v>
      </c>
      <c r="CM43" s="274">
        <f>'Общегосударственные вопросы 01'!CM25+'Национальная безопасность 03'!CM16+'НАЦИОНАЛЬНАЯ ЭКОНОМИКА 04'!CM26+'ЖКХ 05'!CM36+'КУЛЬТУРА 08'!CM17+'Социальная политика 10'!CM14+'ФИЗКУЛЬТУРА И СПОРТ 11'!CM11+'Муниципальный долг 13'!CM11</f>
        <v>0</v>
      </c>
      <c r="CN43" s="274">
        <f>'Общегосударственные вопросы 01'!CN25+'Национальная безопасность 03'!CN16+'НАЦИОНАЛЬНАЯ ЭКОНОМИКА 04'!CN26+'ЖКХ 05'!CN36+'КУЛЬТУРА 08'!CN17+'Социальная политика 10'!CN14+'ФИЗКУЛЬТУРА И СПОРТ 11'!CN11+'Муниципальный долг 13'!CN11</f>
        <v>0</v>
      </c>
      <c r="CO43" s="274">
        <f>'Общегосударственные вопросы 01'!CO25+'Национальная безопасность 03'!CO16+'НАЦИОНАЛЬНАЯ ЭКОНОМИКА 04'!CO26+'ЖКХ 05'!CO36+'КУЛЬТУРА 08'!CO17+'Социальная политика 10'!CO14+'ФИЗКУЛЬТУРА И СПОРТ 11'!CO11+'Муниципальный долг 13'!CO11</f>
        <v>2090.9</v>
      </c>
      <c r="CP43" s="274">
        <f>'Общегосударственные вопросы 01'!CP25+'Национальная безопасность 03'!CP16+'НАЦИОНАЛЬНАЯ ЭКОНОМИКА 04'!CP26+'ЖКХ 05'!CP36+'КУЛЬТУРА 08'!CP17+'Социальная политика 10'!CP14+'ФИЗКУЛЬТУРА И СПОРТ 11'!CP11+'Муниципальный долг 13'!CP11</f>
        <v>0</v>
      </c>
      <c r="CQ43" s="274">
        <f>'Общегосударственные вопросы 01'!CQ25+'Национальная безопасность 03'!CQ16+'НАЦИОНАЛЬНАЯ ЭКОНОМИКА 04'!CQ26+'ЖКХ 05'!CQ36+'КУЛЬТУРА 08'!CQ17+'Социальная политика 10'!CQ14+'ФИЗКУЛЬТУРА И СПОРТ 11'!CQ11+'Муниципальный долг 13'!CQ11</f>
        <v>0</v>
      </c>
      <c r="CR43" s="274">
        <f>'Общегосударственные вопросы 01'!CR25+'Национальная безопасность 03'!CR16+'НАЦИОНАЛЬНАЯ ЭКОНОМИКА 04'!CR26+'ЖКХ 05'!CR36+'КУЛЬТУРА 08'!CR17+'Социальная политика 10'!CR14+'ФИЗКУЛЬТУРА И СПОРТ 11'!CR11+'Муниципальный долг 13'!CR11</f>
        <v>90</v>
      </c>
      <c r="CS43" s="274">
        <f>'Общегосударственные вопросы 01'!CS25+'Национальная безопасность 03'!CS16+'НАЦИОНАЛЬНАЯ ЭКОНОМИКА 04'!CS26+'ЖКХ 05'!CS36+'КУЛЬТУРА 08'!CS17+'Социальная политика 10'!CS14+'ФИЗКУЛЬТУРА И СПОРТ 11'!CS11+'Муниципальный долг 13'!CS11</f>
        <v>0</v>
      </c>
      <c r="CT43" s="274">
        <f>'Общегосударственные вопросы 01'!CT25+'Национальная безопасность 03'!CT16+'НАЦИОНАЛЬНАЯ ЭКОНОМИКА 04'!CT26+'ЖКХ 05'!CT36+'КУЛЬТУРА 08'!CT17+'Социальная политика 10'!CT14+'ФИЗКУЛЬТУРА И СПОРТ 11'!CT11+'Муниципальный долг 13'!CT11</f>
        <v>0</v>
      </c>
      <c r="CU43" s="274">
        <f>'Общегосударственные вопросы 01'!CU25+'Национальная безопасность 03'!CU16+'НАЦИОНАЛЬНАЯ ЭКОНОМИКА 04'!CU26+'ЖКХ 05'!CU36+'КУЛЬТУРА 08'!CU17+'Социальная политика 10'!CU14+'ФИЗКУЛЬТУРА И СПОРТ 11'!CU11+'Муниципальный долг 13'!CU11</f>
        <v>0</v>
      </c>
      <c r="CV43" s="274">
        <f>'Общегосударственные вопросы 01'!CV25+'Национальная безопасность 03'!CV16+'НАЦИОНАЛЬНАЯ ЭКОНОМИКА 04'!CV26+'ЖКХ 05'!CV36+'КУЛЬТУРА 08'!CV17+'Социальная политика 10'!CV14+'ФИЗКУЛЬТУРА И СПОРТ 11'!CV11+'Муниципальный долг 13'!CV11</f>
        <v>0</v>
      </c>
      <c r="CW43" s="274">
        <f>'Общегосударственные вопросы 01'!CW25+'Национальная безопасность 03'!CW16+'НАЦИОНАЛЬНАЯ ЭКОНОМИКА 04'!CW26+'ЖКХ 05'!CW36+'КУЛЬТУРА 08'!CW17+'Социальная политика 10'!CW14+'ФИЗКУЛЬТУРА И СПОРТ 11'!CW11+'Муниципальный долг 13'!CW11</f>
        <v>90</v>
      </c>
      <c r="CX43" s="274">
        <f>'Общегосударственные вопросы 01'!CX25+'Национальная безопасность 03'!CX16+'НАЦИОНАЛЬНАЯ ЭКОНОМИКА 04'!CX26+'ЖКХ 05'!CX36+'КУЛЬТУРА 08'!CX17+'Социальная политика 10'!CX14+'ФИЗКУЛЬТУРА И СПОРТ 11'!CX11+'Муниципальный долг 13'!CX11</f>
        <v>90</v>
      </c>
      <c r="CY43" s="274">
        <f>'Общегосударственные вопросы 01'!CY25+'Национальная безопасность 03'!CY16+'НАЦИОНАЛЬНАЯ ЭКОНОМИКА 04'!CY26+'ЖКХ 05'!CY36+'КУЛЬТУРА 08'!CY17+'Социальная политика 10'!CY14+'ФИЗКУЛЬТУРА И СПОРТ 11'!CY11+'Муниципальный долг 13'!CY11</f>
        <v>0</v>
      </c>
      <c r="CZ43" s="274">
        <f>'Общегосударственные вопросы 01'!CZ25+'Национальная безопасность 03'!CZ16+'НАЦИОНАЛЬНАЯ ЭКОНОМИКА 04'!CZ26+'ЖКХ 05'!CZ36+'КУЛЬТУРА 08'!CZ17+'Социальная политика 10'!CZ14+'ФИЗКУЛЬТУРА И СПОРТ 11'!CZ11+'Муниципальный долг 13'!CZ11</f>
        <v>26</v>
      </c>
      <c r="DA43" s="274">
        <f>'Общегосударственные вопросы 01'!DA25+'Национальная безопасность 03'!DA16+'НАЦИОНАЛЬНАЯ ЭКОНОМИКА 04'!DA26+'ЖКХ 05'!DA36+'КУЛЬТУРА 08'!DA17+'Социальная политика 10'!DA14+'ФИЗКУЛЬТУРА И СПОРТ 11'!DA11+'Муниципальный долг 13'!DA11</f>
        <v>23</v>
      </c>
      <c r="DB43" s="274">
        <f>'Общегосударственные вопросы 01'!DB25+'Национальная безопасность 03'!DB16+'НАЦИОНАЛЬНАЯ ЭКОНОМИКА 04'!DB26+'ЖКХ 05'!DB36+'КУЛЬТУРА 08'!DB17+'Социальная политика 10'!DB14+'ФИЗКУЛЬТУРА И СПОРТ 11'!DB11+'Муниципальный долг 13'!DB11</f>
        <v>0</v>
      </c>
      <c r="DC43" s="274">
        <f>'Общегосударственные вопросы 01'!DC25+'Национальная безопасность 03'!DC16+'НАЦИОНАЛЬНАЯ ЭКОНОМИКА 04'!DC26+'ЖКХ 05'!DC36+'КУЛЬТУРА 08'!DC17+'Социальная политика 10'!DC14+'ФИЗКУЛЬТУРА И СПОРТ 11'!DC11+'Муниципальный долг 13'!DC11</f>
        <v>23</v>
      </c>
      <c r="DD43" s="274">
        <f>'Общегосударственные вопросы 01'!DD25+'Национальная безопасность 03'!DD16+'НАЦИОНАЛЬНАЯ ЭКОНОМИКА 04'!DD26+'ЖКХ 05'!DD36+'КУЛЬТУРА 08'!DD17+'Социальная политика 10'!DD14+'ФИЗКУЛЬТУРА И СПОРТ 11'!DD11+'Муниципальный долг 13'!DD11</f>
        <v>0</v>
      </c>
      <c r="DE43" s="274">
        <f>'Общегосударственные вопросы 01'!DE25+'Национальная безопасность 03'!DE16+'НАЦИОНАЛЬНАЯ ЭКОНОМИКА 04'!DE26+'ЖКХ 05'!DE36+'КУЛЬТУРА 08'!DE17+'Социальная политика 10'!DE14+'ФИЗКУЛЬТУРА И СПОРТ 11'!DE11+'Муниципальный долг 13'!DE11</f>
        <v>0</v>
      </c>
      <c r="DF43" s="274">
        <f>'Общегосударственные вопросы 01'!DF25+'Национальная безопасность 03'!DF16+'НАЦИОНАЛЬНАЯ ЭКОНОМИКА 04'!DF26+'ЖКХ 05'!DF36+'КУЛЬТУРА 08'!DF17+'Социальная политика 10'!DF14+'ФИЗКУЛЬТУРА И СПОРТ 11'!DF11+'Муниципальный долг 13'!DF11</f>
        <v>0</v>
      </c>
      <c r="DG43" s="274">
        <f>'Общегосударственные вопросы 01'!DG25+'Национальная безопасность 03'!DG16+'НАЦИОНАЛЬНАЯ ЭКОНОМИКА 04'!DG26+'ЖКХ 05'!DG36+'КУЛЬТУРА 08'!DG17+'Социальная политика 10'!DG14+'ФИЗКУЛЬТУРА И СПОРТ 11'!DG11+'Муниципальный долг 13'!DG11</f>
        <v>0</v>
      </c>
      <c r="DH43" s="274">
        <f>'Общегосударственные вопросы 01'!DH25+'Национальная безопасность 03'!DH16+'НАЦИОНАЛЬНАЯ ЭКОНОМИКА 04'!DH26+'ЖКХ 05'!DH36+'КУЛЬТУРА 08'!DH17+'Социальная политика 10'!DH14+'ФИЗКУЛЬТУРА И СПОРТ 11'!DH11+'Муниципальный долг 13'!DH11</f>
        <v>0</v>
      </c>
      <c r="DI43" s="274">
        <f>'Общегосударственные вопросы 01'!DI25+'Национальная безопасность 03'!DI16+'НАЦИОНАЛЬНАЯ ЭКОНОМИКА 04'!DI26+'ЖКХ 05'!DI36+'КУЛЬТУРА 08'!DI17+'Социальная политика 10'!DI14+'ФИЗКУЛЬТУРА И СПОРТ 11'!DI11+'Муниципальный долг 13'!DI11</f>
        <v>0</v>
      </c>
      <c r="DJ43" s="274">
        <f>'Общегосударственные вопросы 01'!DJ25+'Национальная безопасность 03'!DJ16+'НАЦИОНАЛЬНАЯ ЭКОНОМИКА 04'!DJ26+'ЖКХ 05'!DJ36+'КУЛЬТУРА 08'!DJ17+'Социальная политика 10'!DJ14+'ФИЗКУЛЬТУРА И СПОРТ 11'!DJ11+'Муниципальный долг 13'!DJ11</f>
        <v>0</v>
      </c>
      <c r="DK43" s="274">
        <f>'Общегосударственные вопросы 01'!DK25+'Национальная безопасность 03'!DK16+'НАЦИОНАЛЬНАЯ ЭКОНОМИКА 04'!DK26+'ЖКХ 05'!DK36+'КУЛЬТУРА 08'!DK17+'Социальная политика 10'!DK14+'ФИЗКУЛЬТУРА И СПОРТ 11'!DK11+'Муниципальный долг 13'!DK11</f>
        <v>0</v>
      </c>
      <c r="DL43" s="274">
        <f>'Общегосударственные вопросы 01'!DL25+'Национальная безопасность 03'!DL16+'НАЦИОНАЛЬНАЯ ЭКОНОМИКА 04'!DL26+'ЖКХ 05'!DL36+'КУЛЬТУРА 08'!DL17+'Социальная политика 10'!DL14+'ФИЗКУЛЬТУРА И СПОРТ 11'!DL11+'Муниципальный долг 13'!DL11</f>
        <v>0</v>
      </c>
      <c r="DM43" s="274">
        <f>'Общегосударственные вопросы 01'!DM25+'Национальная безопасность 03'!DM16+'НАЦИОНАЛЬНАЯ ЭКОНОМИКА 04'!DM26+'ЖКХ 05'!DM36+'КУЛЬТУРА 08'!DM17+'Социальная политика 10'!DM14+'ФИЗКУЛЬТУРА И СПОРТ 11'!DM11+'Муниципальный долг 13'!DM11</f>
        <v>0</v>
      </c>
      <c r="DN43" s="274">
        <f>'Общегосударственные вопросы 01'!DN25+'Национальная безопасность 03'!DN16+'НАЦИОНАЛЬНАЯ ЭКОНОМИКА 04'!DN26+'ЖКХ 05'!DN36+'КУЛЬТУРА 08'!DN17+'Социальная политика 10'!DN14+'ФИЗКУЛЬТУРА И СПОРТ 11'!DN11+'Муниципальный долг 13'!DN11</f>
        <v>0</v>
      </c>
      <c r="DO43" s="274">
        <f>'Общегосударственные вопросы 01'!DO25+'Национальная безопасность 03'!DO16+'НАЦИОНАЛЬНАЯ ЭКОНОМИКА 04'!DO26+'ЖКХ 05'!DO36+'КУЛЬТУРА 08'!DO17+'Социальная политика 10'!DO14+'ФИЗКУЛЬТУРА И СПОРТ 11'!DO11+'Муниципальный долг 13'!DO11</f>
        <v>0</v>
      </c>
      <c r="DP43" s="274">
        <f>'Общегосударственные вопросы 01'!DP25+'Национальная безопасность 03'!DP16+'НАЦИОНАЛЬНАЯ ЭКОНОМИКА 04'!DP26+'ЖКХ 05'!DP36+'КУЛЬТУРА 08'!DP17+'Социальная политика 10'!DP14+'ФИЗКУЛЬТУРА И СПОРТ 11'!DP11+'Муниципальный долг 13'!DP11</f>
        <v>3</v>
      </c>
      <c r="DQ43" s="274">
        <f>'Общегосударственные вопросы 01'!DQ25+'Национальная безопасность 03'!DQ16+'НАЦИОНАЛЬНАЯ ЭКОНОМИКА 04'!DQ26+'ЖКХ 05'!DQ36+'КУЛЬТУРА 08'!DQ17+'Социальная политика 10'!DQ14+'ФИЗКУЛЬТУРА И СПОРТ 11'!DQ11+'Муниципальный долг 13'!DQ11</f>
        <v>0</v>
      </c>
      <c r="DR43" s="274">
        <f>'Общегосударственные вопросы 01'!DR25+'Национальная безопасность 03'!DR16+'НАЦИОНАЛЬНАЯ ЭКОНОМИКА 04'!DR26+'ЖКХ 05'!DR36+'КУЛЬТУРА 08'!DR17+'Социальная политика 10'!DR14+'ФИЗКУЛЬТУРА И СПОРТ 11'!DR11+'Муниципальный долг 13'!DR11</f>
        <v>0</v>
      </c>
      <c r="DS43" s="274">
        <f>'Общегосударственные вопросы 01'!DS25+'Национальная безопасность 03'!DS16+'НАЦИОНАЛЬНАЯ ЭКОНОМИКА 04'!DS26+'ЖКХ 05'!DS36+'КУЛЬТУРА 08'!DS17+'Социальная политика 10'!DS14+'ФИЗКУЛЬТУРА И СПОРТ 11'!DS11+'Муниципальный долг 13'!DS11</f>
        <v>3</v>
      </c>
      <c r="DT43" s="274">
        <f>'Общегосударственные вопросы 01'!DT25+'Национальная безопасность 03'!DT16+'НАЦИОНАЛЬНАЯ ЭКОНОМИКА 04'!DT26+'ЖКХ 05'!DT36+'КУЛЬТУРА 08'!DT17+'Социальная политика 10'!DT14+'ФИЗКУЛЬТУРА И СПОРТ 11'!DT11+'Муниципальный долг 13'!DT11</f>
        <v>0</v>
      </c>
      <c r="DU43" s="274">
        <f>'Общегосударственные вопросы 01'!DU25+'Национальная безопасность 03'!DU16+'НАЦИОНАЛЬНАЯ ЭКОНОМИКА 04'!DU26+'ЖКХ 05'!DU36+'КУЛЬТУРА 08'!DU17+'Социальная политика 10'!DU14+'ФИЗКУЛЬТУРА И СПОРТ 11'!DU11+'Муниципальный долг 13'!DU11</f>
        <v>0</v>
      </c>
      <c r="DV43" s="274">
        <f>'Общегосударственные вопросы 01'!DV25+'Национальная безопасность 03'!DV16+'НАЦИОНАЛЬНАЯ ЭКОНОМИКА 04'!DV26+'ЖКХ 05'!DV36+'КУЛЬТУРА 08'!DV17+'Социальная политика 10'!DV14+'ФИЗКУЛЬТУРА И СПОРТ 11'!DV11+'Муниципальный долг 13'!DV11</f>
        <v>440</v>
      </c>
      <c r="DW43" s="274">
        <f>'Общегосударственные вопросы 01'!DW25+'Национальная безопасность 03'!DW16+'НАЦИОНАЛЬНАЯ ЭКОНОМИКА 04'!DW26+'ЖКХ 05'!DW36+'КУЛЬТУРА 08'!DW17+'Социальная политика 10'!DW14+'ФИЗКУЛЬТУРА И СПОРТ 11'!DW11+'Муниципальный долг 13'!DW11</f>
        <v>0</v>
      </c>
      <c r="DX43" s="274">
        <f>'Общегосударственные вопросы 01'!DX25+'Национальная безопасность 03'!DX16+'НАЦИОНАЛЬНАЯ ЭКОНОМИКА 04'!DX26+'ЖКХ 05'!DX36+'КУЛЬТУРА 08'!DX17+'Социальная политика 10'!DX14+'ФИЗКУЛЬТУРА И СПОРТ 11'!DX11+'Муниципальный долг 13'!DX11</f>
        <v>0</v>
      </c>
      <c r="DY43" s="274">
        <f>'Общегосударственные вопросы 01'!DY25+'Национальная безопасность 03'!DY16+'НАЦИОНАЛЬНАЯ ЭКОНОМИКА 04'!DY26+'ЖКХ 05'!DY36+'КУЛЬТУРА 08'!DY17+'Социальная политика 10'!DY14+'ФИЗКУЛЬТУРА И СПОРТ 11'!DY11+'Муниципальный долг 13'!DY11</f>
        <v>0</v>
      </c>
      <c r="DZ43" s="274">
        <f>'Общегосударственные вопросы 01'!DZ25+'Национальная безопасность 03'!DZ16+'НАЦИОНАЛЬНАЯ ЭКОНОМИКА 04'!DZ26+'ЖКХ 05'!DZ36+'КУЛЬТУРА 08'!DZ17+'Социальная политика 10'!DZ14+'ФИЗКУЛЬТУРА И СПОРТ 11'!DZ11+'Муниципальный долг 13'!DZ11</f>
        <v>0</v>
      </c>
      <c r="EA43" s="274">
        <f>'Общегосударственные вопросы 01'!EA25+'Национальная безопасность 03'!EA16+'НАЦИОНАЛЬНАЯ ЭКОНОМИКА 04'!EA26+'ЖКХ 05'!EA36+'КУЛЬТУРА 08'!EA17+'Социальная политика 10'!EA14+'ФИЗКУЛЬТУРА И СПОРТ 11'!EA11+'Муниципальный долг 13'!EA11</f>
        <v>0</v>
      </c>
      <c r="EB43" s="274">
        <f>'Общегосударственные вопросы 01'!EB25+'Национальная безопасность 03'!EB16+'НАЦИОНАЛЬНАЯ ЭКОНОМИКА 04'!EB26+'ЖКХ 05'!EB36+'КУЛЬТУРА 08'!EB17+'Социальная политика 10'!EB14+'ФИЗКУЛЬТУРА И СПОРТ 11'!EB11+'Муниципальный долг 13'!EB11</f>
        <v>0</v>
      </c>
      <c r="EC43" s="274">
        <f>'Общегосударственные вопросы 01'!EC25+'Национальная безопасность 03'!EC16+'НАЦИОНАЛЬНАЯ ЭКОНОМИКА 04'!EC26+'ЖКХ 05'!EC36+'КУЛЬТУРА 08'!EC17+'Социальная политика 10'!EC14+'ФИЗКУЛЬТУРА И СПОРТ 11'!EC11+'Муниципальный долг 13'!EC11</f>
        <v>0</v>
      </c>
      <c r="ED43" s="274">
        <f>'Общегосударственные вопросы 01'!ED25+'Национальная безопасность 03'!ED16+'НАЦИОНАЛЬНАЯ ЭКОНОМИКА 04'!ED26+'ЖКХ 05'!ED36+'КУЛЬТУРА 08'!ED17+'Социальная политика 10'!ED14+'ФИЗКУЛЬТУРА И СПОРТ 11'!ED11+'Муниципальный долг 13'!ED11</f>
        <v>0</v>
      </c>
      <c r="EE43" s="274">
        <f>'Общегосударственные вопросы 01'!EE25+'Национальная безопасность 03'!EE16+'НАЦИОНАЛЬНАЯ ЭКОНОМИКА 04'!EE26+'ЖКХ 05'!EE36+'КУЛЬТУРА 08'!EE17+'Социальная политика 10'!EE14+'ФИЗКУЛЬТУРА И СПОРТ 11'!EE11+'Муниципальный долг 13'!EE11</f>
        <v>0</v>
      </c>
      <c r="EF43" s="274">
        <f>'Общегосударственные вопросы 01'!EF25+'Национальная безопасность 03'!EF16+'НАЦИОНАЛЬНАЯ ЭКОНОМИКА 04'!EF26+'ЖКХ 05'!EF36+'КУЛЬТУРА 08'!EF17+'Социальная политика 10'!EF14+'ФИЗКУЛЬТУРА И СПОРТ 11'!EF11+'Муниципальный долг 13'!EF11</f>
        <v>0</v>
      </c>
      <c r="EG43" s="274">
        <f>'Общегосударственные вопросы 01'!EG25+'Национальная безопасность 03'!EG16+'НАЦИОНАЛЬНАЯ ЭКОНОМИКА 04'!EG26+'ЖКХ 05'!EG36+'КУЛЬТУРА 08'!EG17+'Социальная политика 10'!EG14+'ФИЗКУЛЬТУРА И СПОРТ 11'!EG11+'Муниципальный долг 13'!EG11</f>
        <v>0</v>
      </c>
      <c r="EH43" s="274">
        <f>'Общегосударственные вопросы 01'!EH25+'Национальная безопасность 03'!EH16+'НАЦИОНАЛЬНАЯ ЭКОНОМИКА 04'!EH26+'ЖКХ 05'!EH36+'КУЛЬТУРА 08'!EH17+'Социальная политика 10'!EH14+'ФИЗКУЛЬТУРА И СПОРТ 11'!EH11+'Муниципальный долг 13'!EH11</f>
        <v>0</v>
      </c>
      <c r="EI43" s="274">
        <f>'Общегосударственные вопросы 01'!EI25+'Национальная безопасность 03'!EI16+'НАЦИОНАЛЬНАЯ ЭКОНОМИКА 04'!EI26+'ЖКХ 05'!EI36+'КУЛЬТУРА 08'!EI17+'Социальная политика 10'!EI14+'ФИЗКУЛЬТУРА И СПОРТ 11'!EI11+'Муниципальный долг 13'!EI11</f>
        <v>0</v>
      </c>
      <c r="EJ43" s="274">
        <f>'Общегосударственные вопросы 01'!EJ25+'Национальная безопасность 03'!EJ16+'НАЦИОНАЛЬНАЯ ЭКОНОМИКА 04'!EJ26+'ЖКХ 05'!EJ36+'КУЛЬТУРА 08'!EJ17+'Социальная политика 10'!EJ14+'ФИЗКУЛЬТУРА И СПОРТ 11'!EJ11+'Муниципальный долг 13'!EJ11</f>
        <v>0</v>
      </c>
      <c r="EK43" s="274">
        <f>'Общегосударственные вопросы 01'!EK25+'Национальная безопасность 03'!EK16+'НАЦИОНАЛЬНАЯ ЭКОНОМИКА 04'!EK26+'ЖКХ 05'!EK36+'КУЛЬТУРА 08'!EK17+'Социальная политика 10'!EK14+'ФИЗКУЛЬТУРА И СПОРТ 11'!EK11+'Муниципальный долг 13'!EK11</f>
        <v>0</v>
      </c>
      <c r="EL43" s="274">
        <f>'Общегосударственные вопросы 01'!EL25+'Национальная безопасность 03'!EL16+'НАЦИОНАЛЬНАЯ ЭКОНОМИКА 04'!EL26+'ЖКХ 05'!EL36+'КУЛЬТУРА 08'!EL17+'Социальная политика 10'!EL14+'ФИЗКУЛЬТУРА И СПОРТ 11'!EL11+'Муниципальный долг 13'!EL11</f>
        <v>0</v>
      </c>
      <c r="EM43" s="274">
        <f>'Общегосударственные вопросы 01'!EM25+'Национальная безопасность 03'!EM16+'НАЦИОНАЛЬНАЯ ЭКОНОМИКА 04'!EM26+'ЖКХ 05'!EM36+'КУЛЬТУРА 08'!EM17+'Социальная политика 10'!EM14+'ФИЗКУЛЬТУРА И СПОРТ 11'!EM11+'Муниципальный долг 13'!EM11</f>
        <v>0</v>
      </c>
      <c r="EN43" s="274">
        <f>'Общегосударственные вопросы 01'!EN25+'Национальная безопасность 03'!EN16+'НАЦИОНАЛЬНАЯ ЭКОНОМИКА 04'!EN26+'ЖКХ 05'!EN36+'КУЛЬТУРА 08'!EN17+'Социальная политика 10'!EN14+'ФИЗКУЛЬТУРА И СПОРТ 11'!EN11+'Муниципальный долг 13'!EN11</f>
        <v>0</v>
      </c>
      <c r="EO43" s="274">
        <f>'Общегосударственные вопросы 01'!EO25+'Национальная безопасность 03'!EO16+'НАЦИОНАЛЬНАЯ ЭКОНОМИКА 04'!EO26+'ЖКХ 05'!EO36+'КУЛЬТУРА 08'!EO17+'Социальная политика 10'!EO14+'ФИЗКУЛЬТУРА И СПОРТ 11'!EO11+'Муниципальный долг 13'!EO11</f>
        <v>440</v>
      </c>
      <c r="EP43" s="274">
        <f>'Общегосударственные вопросы 01'!EP25+'Национальная безопасность 03'!EP16+'НАЦИОНАЛЬНАЯ ЭКОНОМИКА 04'!EP26+'ЖКХ 05'!EP36+'КУЛЬТУРА 08'!EP17+'Социальная политика 10'!EP14+'ФИЗКУЛЬТУРА И СПОРТ 11'!EP11+'Муниципальный долг 13'!EP11</f>
        <v>0</v>
      </c>
      <c r="EQ43" s="274">
        <f>'Общегосударственные вопросы 01'!EQ25+'Национальная безопасность 03'!EQ16+'НАЦИОНАЛЬНАЯ ЭКОНОМИКА 04'!EQ26+'ЖКХ 05'!EQ36+'КУЛЬТУРА 08'!EQ17+'Социальная политика 10'!EQ14+'ФИЗКУЛЬТУРА И СПОРТ 11'!EQ11+'Муниципальный долг 13'!EQ11</f>
        <v>0</v>
      </c>
      <c r="ER43" s="274">
        <f>'Общегосударственные вопросы 01'!ER25+'Национальная безопасность 03'!ER16+'НАЦИОНАЛЬНАЯ ЭКОНОМИКА 04'!ER26+'ЖКХ 05'!ER36+'КУЛЬТУРА 08'!ER17+'Социальная политика 10'!ER14+'ФИЗКУЛЬТУРА И СПОРТ 11'!ER11+'Муниципальный долг 13'!ER11</f>
        <v>0</v>
      </c>
      <c r="ES43" s="274">
        <f>'Общегосударственные вопросы 01'!ES25+'Национальная безопасность 03'!ES16+'НАЦИОНАЛЬНАЯ ЭКОНОМИКА 04'!ES26+'ЖКХ 05'!ES36+'КУЛЬТУРА 08'!ES17+'Социальная политика 10'!ES14+'ФИЗКУЛЬТУРА И СПОРТ 11'!ES11+'Муниципальный долг 13'!ES11</f>
        <v>0</v>
      </c>
      <c r="ET43" s="274">
        <f>'Общегосударственные вопросы 01'!ET25+'Национальная безопасность 03'!ET16+'НАЦИОНАЛЬНАЯ ЭКОНОМИКА 04'!ET26+'ЖКХ 05'!ET36+'КУЛЬТУРА 08'!ET17+'Социальная политика 10'!ET14+'ФИЗКУЛЬТУРА И СПОРТ 11'!ET11+'Муниципальный долг 13'!ET11</f>
        <v>0</v>
      </c>
      <c r="EU43" s="274">
        <f>'Общегосударственные вопросы 01'!EU25+'Национальная безопасность 03'!EU16+'НАЦИОНАЛЬНАЯ ЭКОНОМИКА 04'!EU26+'ЖКХ 05'!EU36+'КУЛЬТУРА 08'!EU17+'Социальная политика 10'!EU14+'ФИЗКУЛЬТУРА И СПОРТ 11'!EU11+'Муниципальный долг 13'!EU11</f>
        <v>0</v>
      </c>
      <c r="EV43" s="274">
        <f>'Общегосударственные вопросы 01'!EV25+'Национальная безопасность 03'!EV16+'НАЦИОНАЛЬНАЯ ЭКОНОМИКА 04'!EV26+'ЖКХ 05'!EV36+'КУЛЬТУРА 08'!EV17+'Социальная политика 10'!EV14+'ФИЗКУЛЬТУРА И СПОРТ 11'!EV11+'Муниципальный долг 13'!EV11</f>
        <v>0</v>
      </c>
      <c r="EW43" s="274">
        <f>'Общегосударственные вопросы 01'!EW25+'Национальная безопасность 03'!EW16+'НАЦИОНАЛЬНАЯ ЭКОНОМИКА 04'!EW26+'ЖКХ 05'!EW36+'КУЛЬТУРА 08'!EW17+'Социальная политика 10'!EW14+'ФИЗКУЛЬТУРА И СПОРТ 11'!EW11+'Муниципальный долг 13'!EW11</f>
        <v>0</v>
      </c>
      <c r="EX43" s="274">
        <f>'Общегосударственные вопросы 01'!EX25+'Национальная безопасность 03'!EX16+'НАЦИОНАЛЬНАЯ ЭКОНОМИКА 04'!EX26+'ЖКХ 05'!EX36+'КУЛЬТУРА 08'!EX17+'Социальная политика 10'!EX14+'ФИЗКУЛЬТУРА И СПОРТ 11'!EX11+'Муниципальный долг 13'!EX11</f>
        <v>0</v>
      </c>
      <c r="EY43" s="274">
        <f>'Общегосударственные вопросы 01'!EY25+'Национальная безопасность 03'!EY16+'НАЦИОНАЛЬНАЯ ЭКОНОМИКА 04'!EY26+'ЖКХ 05'!EY36+'КУЛЬТУРА 08'!EY17+'Социальная политика 10'!EY14+'ФИЗКУЛЬТУРА И СПОРТ 11'!EY11+'Муниципальный долг 13'!EY11</f>
        <v>0</v>
      </c>
      <c r="EZ43" s="274">
        <f>'Общегосударственные вопросы 01'!EZ25+'Национальная безопасность 03'!EZ16+'НАЦИОНАЛЬНАЯ ЭКОНОМИКА 04'!EZ26+'ЖКХ 05'!EZ36+'КУЛЬТУРА 08'!EZ17+'Социальная политика 10'!EZ14+'ФИЗКУЛЬТУРА И СПОРТ 11'!EZ11+'Муниципальный долг 13'!EZ11</f>
        <v>0</v>
      </c>
      <c r="FA43" s="274">
        <f>'Общегосударственные вопросы 01'!FA25+'Национальная безопасность 03'!FA16+'НАЦИОНАЛЬНАЯ ЭКОНОМИКА 04'!FA26+'ЖКХ 05'!FA36+'КУЛЬТУРА 08'!FA17+'Социальная политика 10'!FA14+'ФИЗКУЛЬТУРА И СПОРТ 11'!FA11+'Муниципальный долг 13'!FA11</f>
        <v>0</v>
      </c>
      <c r="FB43" s="274">
        <f>'Общегосударственные вопросы 01'!FB25+'Национальная безопасность 03'!FB16+'НАЦИОНАЛЬНАЯ ЭКОНОМИКА 04'!FB26+'ЖКХ 05'!FB36+'КУЛЬТУРА 08'!FB17+'Социальная политика 10'!FB14+'ФИЗКУЛЬТУРА И СПОРТ 11'!FB11+'Муниципальный долг 13'!FB11</f>
        <v>0</v>
      </c>
      <c r="FC43" s="274">
        <f>'Общегосударственные вопросы 01'!FC25+'Национальная безопасность 03'!FC16+'НАЦИОНАЛЬНАЯ ЭКОНОМИКА 04'!FC26+'ЖКХ 05'!FC36+'КУЛЬТУРА 08'!FC17+'Социальная политика 10'!FC14+'ФИЗКУЛЬТУРА И СПОРТ 11'!FC11+'Муниципальный долг 13'!FC11</f>
        <v>0</v>
      </c>
      <c r="FD43" s="274">
        <f>'Общегосударственные вопросы 01'!FD25+'Национальная безопасность 03'!FD16+'НАЦИОНАЛЬНАЯ ЭКОНОМИКА 04'!FD26+'ЖКХ 05'!FD36+'КУЛЬТУРА 08'!FD17+'Социальная политика 10'!FD14+'ФИЗКУЛЬТУРА И СПОРТ 11'!FD11+'Муниципальный долг 13'!FD11</f>
        <v>360</v>
      </c>
      <c r="FE43" s="274">
        <f>'Общегосударственные вопросы 01'!FE25+'Национальная безопасность 03'!FE16+'НАЦИОНАЛЬНАЯ ЭКОНОМИКА 04'!FE26+'ЖКХ 05'!FE36+'КУЛЬТУРА 08'!FE17+'Социальная политика 10'!FE14+'ФИЗКУЛЬТУРА И СПОРТ 11'!FE11+'Муниципальный долг 13'!FE11</f>
        <v>0</v>
      </c>
      <c r="FF43" s="274">
        <f>'Общегосударственные вопросы 01'!FF25+'Национальная безопасность 03'!FF16+'НАЦИОНАЛЬНАЯ ЭКОНОМИКА 04'!FF26+'ЖКХ 05'!FF36+'КУЛЬТУРА 08'!FF17+'Социальная политика 10'!FF14+'ФИЗКУЛЬТУРА И СПОРТ 11'!FF11+'Муниципальный долг 13'!FF11</f>
        <v>0</v>
      </c>
      <c r="FG43" s="274">
        <f>'Общегосударственные вопросы 01'!FG25+'Национальная безопасность 03'!FG16+'НАЦИОНАЛЬНАЯ ЭКОНОМИКА 04'!FG26+'ЖКХ 05'!FG36+'КУЛЬТУРА 08'!FG17+'Социальная политика 10'!FG14+'ФИЗКУЛЬТУРА И СПОРТ 11'!FG11+'Муниципальный долг 13'!FG11</f>
        <v>70</v>
      </c>
      <c r="FH43" s="274">
        <f>'Общегосударственные вопросы 01'!FH25+'Национальная безопасность 03'!FH16+'НАЦИОНАЛЬНАЯ ЭКОНОМИКА 04'!FH26+'ЖКХ 05'!FH36+'КУЛЬТУРА 08'!FH17+'Социальная политика 10'!FH14+'ФИЗКУЛЬТУРА И СПОРТ 11'!FH11+'Муниципальный долг 13'!FH11</f>
        <v>10</v>
      </c>
      <c r="FI43" s="274">
        <f>'Общегосударственные вопросы 01'!FI25+'Национальная безопасность 03'!FI16+'НАЦИОНАЛЬНАЯ ЭКОНОМИКА 04'!FI26+'ЖКХ 05'!FI36+'КУЛЬТУРА 08'!FI17+'Социальная политика 10'!FI14+'ФИЗКУЛЬТУРА И СПОРТ 11'!FI11+'Муниципальный долг 13'!FI11</f>
        <v>0</v>
      </c>
      <c r="FJ43" s="274">
        <f>'Общегосударственные вопросы 01'!FJ25+'Национальная безопасность 03'!FJ16+'НАЦИОНАЛЬНАЯ ЭКОНОМИКА 04'!FJ26+'ЖКХ 05'!FJ36+'КУЛЬТУРА 08'!FJ17+'Социальная политика 10'!FJ14+'ФИЗКУЛЬТУРА И СПОРТ 11'!FJ11+'Муниципальный долг 13'!FJ11</f>
        <v>5</v>
      </c>
      <c r="FK43" s="274">
        <f>'Общегосударственные вопросы 01'!FK25+'Национальная безопасность 03'!FK16+'НАЦИОНАЛЬНАЯ ЭКОНОМИКА 04'!FK26+'ЖКХ 05'!FK36+'КУЛЬТУРА 08'!FK17+'Социальная политика 10'!FK14+'ФИЗКУЛЬТУРА И СПОРТ 11'!FK11+'Муниципальный долг 13'!FK11</f>
        <v>0</v>
      </c>
      <c r="FL43" s="274">
        <f>'Общегосударственные вопросы 01'!FL25+'Национальная безопасность 03'!FL16+'НАЦИОНАЛЬНАЯ ЭКОНОМИКА 04'!FL26+'ЖКХ 05'!FL36+'КУЛЬТУРА 08'!FL17+'Социальная политика 10'!FL14+'ФИЗКУЛЬТУРА И СПОРТ 11'!FL11+'Муниципальный долг 13'!FL11</f>
        <v>0</v>
      </c>
      <c r="FM43" s="274">
        <f>'Общегосударственные вопросы 01'!FM25+'Национальная безопасность 03'!FM16+'НАЦИОНАЛЬНАЯ ЭКОНОМИКА 04'!FM26+'ЖКХ 05'!FM36+'КУЛЬТУРА 08'!FM17+'Социальная политика 10'!FM14+'ФИЗКУЛЬТУРА И СПОРТ 11'!FM11+'Муниципальный долг 13'!FM11</f>
        <v>0</v>
      </c>
      <c r="FN43" s="274">
        <f>'Общегосударственные вопросы 01'!FN25+'Национальная безопасность 03'!FN16+'НАЦИОНАЛЬНАЯ ЭКОНОМИКА 04'!FN26+'ЖКХ 05'!FN36+'КУЛЬТУРА 08'!FN17+'Социальная политика 10'!FN14+'ФИЗКУЛЬТУРА И СПОРТ 11'!FN11+'Муниципальный долг 13'!FN11</f>
        <v>0</v>
      </c>
      <c r="FO43" s="274">
        <f>'Общегосударственные вопросы 01'!FO25+'Национальная безопасность 03'!FO16+'НАЦИОНАЛЬНАЯ ЭКОНОМИКА 04'!FO26+'ЖКХ 05'!FO36+'КУЛЬТУРА 08'!FO17+'Социальная политика 10'!FO14+'ФИЗКУЛЬТУРА И СПОРТ 11'!FO11+'Муниципальный долг 13'!FO11</f>
        <v>0</v>
      </c>
      <c r="FP43" s="274">
        <f>'Общегосударственные вопросы 01'!FP25+'Национальная безопасность 03'!FP16+'НАЦИОНАЛЬНАЯ ЭКОНОМИКА 04'!FP26+'ЖКХ 05'!FP36+'КУЛЬТУРА 08'!FP17+'Социальная политика 10'!FP14+'ФИЗКУЛЬТУРА И СПОРТ 11'!FP11+'Муниципальный долг 13'!FP11</f>
        <v>0</v>
      </c>
      <c r="FQ43" s="274">
        <f>'Общегосударственные вопросы 01'!FQ25+'Национальная безопасность 03'!FQ16+'НАЦИОНАЛЬНАЯ ЭКОНОМИКА 04'!FQ26+'ЖКХ 05'!FQ36+'КУЛЬТУРА 08'!FQ17+'Социальная политика 10'!FQ14+'ФИЗКУЛЬТУРА И СПОРТ 11'!FQ11+'Муниципальный долг 13'!FQ11</f>
        <v>40</v>
      </c>
      <c r="FR43" s="274">
        <f>'Общегосударственные вопросы 01'!FR25+'Национальная безопасность 03'!FR16+'НАЦИОНАЛЬНАЯ ЭКОНОМИКА 04'!FR26+'ЖКХ 05'!FR36+'КУЛЬТУРА 08'!FR17+'Социальная политика 10'!FR14+'ФИЗКУЛЬТУРА И СПОРТ 11'!FR11+'Муниципальный долг 13'!FR11</f>
        <v>0</v>
      </c>
      <c r="FS43" s="274">
        <f>'Общегосударственные вопросы 01'!FS25+'Национальная безопасность 03'!FS16+'НАЦИОНАЛЬНАЯ ЭКОНОМИКА 04'!FS26+'ЖКХ 05'!FS36+'КУЛЬТУРА 08'!FS17+'Социальная политика 10'!FS14+'ФИЗКУЛЬТУРА И СПОРТ 11'!FS11+'Муниципальный долг 13'!FS11</f>
        <v>0</v>
      </c>
      <c r="FT43" s="274">
        <f>'Общегосударственные вопросы 01'!FT25+'Национальная безопасность 03'!FT16+'НАЦИОНАЛЬНАЯ ЭКОНОМИКА 04'!FT26+'ЖКХ 05'!FT36+'КУЛЬТУРА 08'!FT17+'Социальная политика 10'!FT14+'ФИЗКУЛЬТУРА И СПОРТ 11'!FT11+'Муниципальный долг 13'!FT11</f>
        <v>0</v>
      </c>
      <c r="FU43" s="274">
        <f>'Общегосударственные вопросы 01'!FU25+'Национальная безопасность 03'!FU16+'НАЦИОНАЛЬНАЯ ЭКОНОМИКА 04'!FU26+'ЖКХ 05'!FU36+'КУЛЬТУРА 08'!FU17+'Социальная политика 10'!FU14+'ФИЗКУЛЬТУРА И СПОРТ 11'!FU11+'Муниципальный долг 13'!FU11</f>
        <v>0</v>
      </c>
      <c r="FV43" s="274">
        <f>'Общегосударственные вопросы 01'!FV25+'Национальная безопасность 03'!FV16+'НАЦИОНАЛЬНАЯ ЭКОНОМИКА 04'!FV26+'ЖКХ 05'!FV36+'КУЛЬТУРА 08'!FV17+'Социальная политика 10'!FV14+'ФИЗКУЛЬТУРА И СПОРТ 11'!FV11+'Муниципальный долг 13'!FV11</f>
        <v>15</v>
      </c>
      <c r="FW43" s="274">
        <f>'Общегосударственные вопросы 01'!FW25+'Национальная безопасность 03'!FW16+'НАЦИОНАЛЬНАЯ ЭКОНОМИКА 04'!FW26+'ЖКХ 05'!FW36+'КУЛЬТУРА 08'!FW17+'Социальная политика 10'!FW14+'ФИЗКУЛЬТУРА И СПОРТ 11'!FW11+'Муниципальный долг 13'!FW11</f>
        <v>0</v>
      </c>
      <c r="FX43" s="274">
        <f>'Общегосударственные вопросы 01'!FX25+'Национальная безопасность 03'!FX16+'НАЦИОНАЛЬНАЯ ЭКОНОМИКА 04'!FX26+'ЖКХ 05'!FX36+'КУЛЬТУРА 08'!FX17+'Социальная политика 10'!FX14+'ФИЗКУЛЬТУРА И СПОРТ 11'!FX11+'Муниципальный долг 13'!FX11</f>
        <v>10</v>
      </c>
      <c r="FY43" s="274">
        <f>'Общегосударственные вопросы 01'!FY25+'Национальная безопасность 03'!FY16+'НАЦИОНАЛЬНАЯ ЭКОНОМИКА 04'!FY26+'ЖКХ 05'!FY36+'КУЛЬТУРА 08'!FY17+'Социальная политика 10'!FY14+'ФИЗКУЛЬТУРА И СПОРТ 11'!FY11+'Муниципальный долг 13'!FY11</f>
        <v>10</v>
      </c>
      <c r="FZ43" s="274">
        <f>'Общегосударственные вопросы 01'!FZ25+'Национальная безопасность 03'!FZ16+'НАЦИОНАЛЬНАЯ ЭКОНОМИКА 04'!FZ26+'ЖКХ 05'!FZ36+'КУЛЬТУРА 08'!FZ17+'Социальная политика 10'!FZ14+'ФИЗКУЛЬТУРА И СПОРТ 11'!FZ11+'Муниципальный долг 13'!FZ11</f>
        <v>0</v>
      </c>
      <c r="GA43" s="274">
        <f>'Общегосударственные вопросы 01'!GA25+'Национальная безопасность 03'!GA16+'НАЦИОНАЛЬНАЯ ЭКОНОМИКА 04'!GA26+'ЖКХ 05'!GA36+'КУЛЬТУРА 08'!GA17+'Социальная политика 10'!GA14+'ФИЗКУЛЬТУРА И СПОРТ 11'!GA11+'Муниципальный долг 13'!GA11</f>
        <v>0</v>
      </c>
      <c r="GB43" s="274">
        <f>'Общегосударственные вопросы 01'!GB25+'Национальная безопасность 03'!GB16+'НАЦИОНАЛЬНАЯ ЭКОНОМИКА 04'!GB26+'ЖКХ 05'!GB36+'КУЛЬТУРА 08'!GB17+'Социальная политика 10'!GB14+'ФИЗКУЛЬТУРА И СПОРТ 11'!GB11+'Муниципальный долг 13'!GB11</f>
        <v>7564.3792000000003</v>
      </c>
    </row>
    <row r="44" spans="1:184">
      <c r="A44" s="21"/>
      <c r="B44" s="21"/>
      <c r="C44" s="272" t="s">
        <v>424</v>
      </c>
      <c r="D44" s="274">
        <f>'НАЦИОНАЛЬНАЯ ОБОРОНА 02'!D12</f>
        <v>104.16</v>
      </c>
      <c r="E44" s="274">
        <f>'НАЦИОНАЛЬНАЯ ОБОРОНА 02'!E12</f>
        <v>80</v>
      </c>
      <c r="F44" s="274">
        <f>'НАЦИОНАЛЬНАЯ ОБОРОНА 02'!F12</f>
        <v>0</v>
      </c>
      <c r="G44" s="274">
        <f>'НАЦИОНАЛЬНАЯ ОБОРОНА 02'!G12</f>
        <v>0</v>
      </c>
      <c r="H44" s="274">
        <f>'НАЦИОНАЛЬНАЯ ОБОРОНА 02'!H12</f>
        <v>0</v>
      </c>
      <c r="I44" s="274">
        <f>'НАЦИОНАЛЬНАЯ ОБОРОНА 02'!I12</f>
        <v>24.16</v>
      </c>
      <c r="J44" s="274">
        <f>'НАЦИОНАЛЬНАЯ ОБОРОНА 02'!J12</f>
        <v>0</v>
      </c>
      <c r="K44" s="274">
        <f>'НАЦИОНАЛЬНАЯ ОБОРОНА 02'!K12</f>
        <v>0</v>
      </c>
      <c r="L44" s="274">
        <f>'НАЦИОНАЛЬНАЯ ОБОРОНА 02'!L12</f>
        <v>0</v>
      </c>
      <c r="M44" s="274">
        <f>'НАЦИОНАЛЬНАЯ ОБОРОНА 02'!M12</f>
        <v>0</v>
      </c>
      <c r="N44" s="274">
        <f>'НАЦИОНАЛЬНАЯ ОБОРОНА 02'!N12</f>
        <v>0</v>
      </c>
      <c r="O44" s="274">
        <f>'НАЦИОНАЛЬНАЯ ОБОРОНА 02'!O12</f>
        <v>0</v>
      </c>
      <c r="P44" s="274">
        <f>'НАЦИОНАЛЬНАЯ ОБОРОНА 02'!P12</f>
        <v>0</v>
      </c>
      <c r="Q44" s="274">
        <f>'НАЦИОНАЛЬНАЯ ОБОРОНА 02'!Q12</f>
        <v>0</v>
      </c>
      <c r="R44" s="274">
        <f>'НАЦИОНАЛЬНАЯ ОБОРОНА 02'!R12</f>
        <v>0</v>
      </c>
      <c r="S44" s="274">
        <f>'НАЦИОНАЛЬНАЯ ОБОРОНА 02'!S12</f>
        <v>0</v>
      </c>
      <c r="T44" s="274">
        <f>'НАЦИОНАЛЬНАЯ ОБОРОНА 02'!T12</f>
        <v>0</v>
      </c>
      <c r="U44" s="274">
        <f>'НАЦИОНАЛЬНАЯ ОБОРОНА 02'!U12</f>
        <v>0</v>
      </c>
      <c r="V44" s="274">
        <f>'НАЦИОНАЛЬНАЯ ОБОРОНА 02'!V12</f>
        <v>0</v>
      </c>
      <c r="W44" s="274">
        <f>'НАЦИОНАЛЬНАЯ ОБОРОНА 02'!W12</f>
        <v>0</v>
      </c>
      <c r="X44" s="274">
        <f>'НАЦИОНАЛЬНАЯ ОБОРОНА 02'!X12</f>
        <v>0</v>
      </c>
      <c r="Y44" s="274">
        <f>'НАЦИОНАЛЬНАЯ ОБОРОНА 02'!Y12</f>
        <v>0</v>
      </c>
      <c r="Z44" s="274">
        <f>'НАЦИОНАЛЬНАЯ ОБОРОНА 02'!Z12</f>
        <v>0</v>
      </c>
      <c r="AA44" s="274">
        <f>'НАЦИОНАЛЬНАЯ ОБОРОНА 02'!AA12</f>
        <v>0</v>
      </c>
      <c r="AB44" s="274">
        <f>'НАЦИОНАЛЬНАЯ ОБОРОНА 02'!AB12</f>
        <v>0</v>
      </c>
      <c r="AC44" s="274">
        <f>'НАЦИОНАЛЬНАЯ ОБОРОНА 02'!AC12</f>
        <v>0</v>
      </c>
      <c r="AD44" s="274">
        <f>'НАЦИОНАЛЬНАЯ ОБОРОНА 02'!AD12</f>
        <v>0</v>
      </c>
      <c r="AE44" s="274">
        <f>'НАЦИОНАЛЬНАЯ ОБОРОНА 02'!AE12</f>
        <v>0</v>
      </c>
      <c r="AF44" s="274">
        <f>'НАЦИОНАЛЬНАЯ ОБОРОНА 02'!AF12</f>
        <v>0</v>
      </c>
      <c r="AG44" s="274">
        <f>'НАЦИОНАЛЬНАЯ ОБОРОНА 02'!AG12</f>
        <v>0</v>
      </c>
      <c r="AH44" s="274">
        <f>'НАЦИОНАЛЬНАЯ ОБОРОНА 02'!AH12</f>
        <v>0</v>
      </c>
      <c r="AI44" s="274">
        <f>'НАЦИОНАЛЬНАЯ ОБОРОНА 02'!AI12</f>
        <v>0</v>
      </c>
      <c r="AJ44" s="274">
        <f>'НАЦИОНАЛЬНАЯ ОБОРОНА 02'!AJ12</f>
        <v>0</v>
      </c>
      <c r="AK44" s="274">
        <f>'НАЦИОНАЛЬНАЯ ОБОРОНА 02'!AK12</f>
        <v>0</v>
      </c>
      <c r="AL44" s="274">
        <f>'НАЦИОНАЛЬНАЯ ОБОРОНА 02'!AL12</f>
        <v>0</v>
      </c>
      <c r="AM44" s="274">
        <f>'НАЦИОНАЛЬНАЯ ОБОРОНА 02'!AM12</f>
        <v>0</v>
      </c>
      <c r="AN44" s="274">
        <f>'НАЦИОНАЛЬНАЯ ОБОРОНА 02'!AN12</f>
        <v>0</v>
      </c>
      <c r="AO44" s="274">
        <f>'НАЦИОНАЛЬНАЯ ОБОРОНА 02'!AO12</f>
        <v>0</v>
      </c>
      <c r="AP44" s="274">
        <f>'НАЦИОНАЛЬНАЯ ОБОРОНА 02'!AP12</f>
        <v>0</v>
      </c>
      <c r="AQ44" s="274">
        <f>'НАЦИОНАЛЬНАЯ ОБОРОНА 02'!AQ12</f>
        <v>0</v>
      </c>
      <c r="AR44" s="274">
        <f>'НАЦИОНАЛЬНАЯ ОБОРОНА 02'!AR12</f>
        <v>0</v>
      </c>
      <c r="AS44" s="274">
        <f>'НАЦИОНАЛЬНАЯ ОБОРОНА 02'!AS12</f>
        <v>0</v>
      </c>
      <c r="AT44" s="274">
        <f>'НАЦИОНАЛЬНАЯ ОБОРОНА 02'!AT12</f>
        <v>0</v>
      </c>
      <c r="AU44" s="274">
        <f>'НАЦИОНАЛЬНАЯ ОБОРОНА 02'!AU12</f>
        <v>0</v>
      </c>
      <c r="AV44" s="274">
        <f>'НАЦИОНАЛЬНАЯ ОБОРОНА 02'!AV12</f>
        <v>0</v>
      </c>
      <c r="AW44" s="274">
        <f>'НАЦИОНАЛЬНАЯ ОБОРОНА 02'!AW12</f>
        <v>0</v>
      </c>
      <c r="AX44" s="274">
        <f>'НАЦИОНАЛЬНАЯ ОБОРОНА 02'!AX12</f>
        <v>0</v>
      </c>
      <c r="AY44" s="274">
        <f>'НАЦИОНАЛЬНАЯ ОБОРОНА 02'!AY12</f>
        <v>0</v>
      </c>
      <c r="AZ44" s="274">
        <f>'НАЦИОНАЛЬНАЯ ОБОРОНА 02'!AZ12</f>
        <v>0</v>
      </c>
      <c r="BA44" s="274">
        <f>'НАЦИОНАЛЬНАЯ ОБОРОНА 02'!BA12</f>
        <v>0</v>
      </c>
      <c r="BB44" s="274">
        <f>'НАЦИОНАЛЬНАЯ ОБОРОНА 02'!BB12</f>
        <v>0</v>
      </c>
      <c r="BC44" s="274">
        <f>'НАЦИОНАЛЬНАЯ ОБОРОНА 02'!BC12</f>
        <v>0</v>
      </c>
      <c r="BD44" s="274">
        <f>'НАЦИОНАЛЬНАЯ ОБОРОНА 02'!BD12</f>
        <v>0</v>
      </c>
      <c r="BE44" s="274">
        <f>'НАЦИОНАЛЬНАЯ ОБОРОНА 02'!BE12</f>
        <v>0</v>
      </c>
      <c r="BF44" s="274">
        <f>'НАЦИОНАЛЬНАЯ ОБОРОНА 02'!BF12</f>
        <v>0</v>
      </c>
      <c r="BG44" s="274">
        <f>'НАЦИОНАЛЬНАЯ ОБОРОНА 02'!BG12</f>
        <v>0</v>
      </c>
      <c r="BH44" s="274">
        <f>'НАЦИОНАЛЬНАЯ ОБОРОНА 02'!BH12</f>
        <v>0</v>
      </c>
      <c r="BI44" s="274">
        <f>'НАЦИОНАЛЬНАЯ ОБОРОНА 02'!BI12</f>
        <v>0</v>
      </c>
      <c r="BJ44" s="274">
        <f>'НАЦИОНАЛЬНАЯ ОБОРОНА 02'!BJ12</f>
        <v>0</v>
      </c>
      <c r="BK44" s="274">
        <f>'НАЦИОНАЛЬНАЯ ОБОРОНА 02'!BK12</f>
        <v>0</v>
      </c>
      <c r="BL44" s="274">
        <f>'НАЦИОНАЛЬНАЯ ОБОРОНА 02'!BL12</f>
        <v>0</v>
      </c>
      <c r="BM44" s="274">
        <f>'НАЦИОНАЛЬНАЯ ОБОРОНА 02'!BM12</f>
        <v>0</v>
      </c>
      <c r="BN44" s="274">
        <f>'НАЦИОНАЛЬНАЯ ОБОРОНА 02'!BN12</f>
        <v>0</v>
      </c>
      <c r="BO44" s="274">
        <f>'НАЦИОНАЛЬНАЯ ОБОРОНА 02'!BO12</f>
        <v>0</v>
      </c>
      <c r="BP44" s="274">
        <f>'НАЦИОНАЛЬНАЯ ОБОРОНА 02'!BP12</f>
        <v>0</v>
      </c>
      <c r="BQ44" s="274">
        <f>'НАЦИОНАЛЬНАЯ ОБОРОНА 02'!BQ12</f>
        <v>0</v>
      </c>
      <c r="BR44" s="274">
        <f>'НАЦИОНАЛЬНАЯ ОБОРОНА 02'!BR12</f>
        <v>0</v>
      </c>
      <c r="BS44" s="274">
        <f>'НАЦИОНАЛЬНАЯ ОБОРОНА 02'!BS12</f>
        <v>0</v>
      </c>
      <c r="BT44" s="274">
        <f>'НАЦИОНАЛЬНАЯ ОБОРОНА 02'!BT12</f>
        <v>0</v>
      </c>
      <c r="BU44" s="274">
        <f>'НАЦИОНАЛЬНАЯ ОБОРОНА 02'!BU12</f>
        <v>0</v>
      </c>
      <c r="BV44" s="274">
        <f>'НАЦИОНАЛЬНАЯ ОБОРОНА 02'!BV12</f>
        <v>0</v>
      </c>
      <c r="BW44" s="274">
        <f>'НАЦИОНАЛЬНАЯ ОБОРОНА 02'!BW12</f>
        <v>0</v>
      </c>
      <c r="BX44" s="274">
        <f>'НАЦИОНАЛЬНАЯ ОБОРОНА 02'!BX12</f>
        <v>0</v>
      </c>
      <c r="BY44" s="274">
        <f>'НАЦИОНАЛЬНАЯ ОБОРОНА 02'!BY12</f>
        <v>0</v>
      </c>
      <c r="BZ44" s="274">
        <f>'НАЦИОНАЛЬНАЯ ОБОРОНА 02'!BZ12</f>
        <v>0</v>
      </c>
      <c r="CA44" s="274">
        <f>'НАЦИОНАЛЬНАЯ ОБОРОНА 02'!CA12</f>
        <v>0</v>
      </c>
      <c r="CB44" s="274">
        <f>'НАЦИОНАЛЬНАЯ ОБОРОНА 02'!CB12</f>
        <v>0</v>
      </c>
      <c r="CC44" s="274">
        <f>'НАЦИОНАЛЬНАЯ ОБОРОНА 02'!CC12</f>
        <v>0</v>
      </c>
      <c r="CD44" s="274">
        <f>'НАЦИОНАЛЬНАЯ ОБОРОНА 02'!CD12</f>
        <v>0</v>
      </c>
      <c r="CE44" s="274">
        <f>'НАЦИОНАЛЬНАЯ ОБОРОНА 02'!CE12</f>
        <v>0</v>
      </c>
      <c r="CF44" s="274">
        <f>'НАЦИОНАЛЬНАЯ ОБОРОНА 02'!CF12</f>
        <v>0</v>
      </c>
      <c r="CG44" s="274">
        <f>'НАЦИОНАЛЬНАЯ ОБОРОНА 02'!CG12</f>
        <v>0</v>
      </c>
      <c r="CH44" s="274">
        <f>'НАЦИОНАЛЬНАЯ ОБОРОНА 02'!CH12</f>
        <v>0</v>
      </c>
      <c r="CI44" s="274">
        <f>'НАЦИОНАЛЬНАЯ ОБОРОНА 02'!CI12</f>
        <v>0</v>
      </c>
      <c r="CJ44" s="274">
        <f>'НАЦИОНАЛЬНАЯ ОБОРОНА 02'!CJ12</f>
        <v>0</v>
      </c>
      <c r="CK44" s="274">
        <f>'НАЦИОНАЛЬНАЯ ОБОРОНА 02'!CK12</f>
        <v>0</v>
      </c>
      <c r="CL44" s="274">
        <f>'НАЦИОНАЛЬНАЯ ОБОРОНА 02'!CL12</f>
        <v>0</v>
      </c>
      <c r="CM44" s="274">
        <f>'НАЦИОНАЛЬНАЯ ОБОРОНА 02'!CM12</f>
        <v>0</v>
      </c>
      <c r="CN44" s="274">
        <f>'НАЦИОНАЛЬНАЯ ОБОРОНА 02'!CN12</f>
        <v>0</v>
      </c>
      <c r="CO44" s="274">
        <f>'НАЦИОНАЛЬНАЯ ОБОРОНА 02'!CO12</f>
        <v>0</v>
      </c>
      <c r="CP44" s="274">
        <f>'НАЦИОНАЛЬНАЯ ОБОРОНА 02'!CP12</f>
        <v>0</v>
      </c>
      <c r="CQ44" s="274">
        <f>'НАЦИОНАЛЬНАЯ ОБОРОНА 02'!CQ12</f>
        <v>0</v>
      </c>
      <c r="CR44" s="274">
        <f>'НАЦИОНАЛЬНАЯ ОБОРОНА 02'!CR12</f>
        <v>0</v>
      </c>
      <c r="CS44" s="274">
        <f>'НАЦИОНАЛЬНАЯ ОБОРОНА 02'!CS12</f>
        <v>0</v>
      </c>
      <c r="CT44" s="274">
        <f>'НАЦИОНАЛЬНАЯ ОБОРОНА 02'!CT12</f>
        <v>0</v>
      </c>
      <c r="CU44" s="274">
        <f>'НАЦИОНАЛЬНАЯ ОБОРОНА 02'!CU12</f>
        <v>0</v>
      </c>
      <c r="CV44" s="274">
        <f>'НАЦИОНАЛЬНАЯ ОБОРОНА 02'!CV12</f>
        <v>0</v>
      </c>
      <c r="CW44" s="274">
        <f>'НАЦИОНАЛЬНАЯ ОБОРОНА 02'!CW12</f>
        <v>0</v>
      </c>
      <c r="CX44" s="274">
        <f>'НАЦИОНАЛЬНАЯ ОБОРОНА 02'!CX12</f>
        <v>0</v>
      </c>
      <c r="CY44" s="274">
        <f>'НАЦИОНАЛЬНАЯ ОБОРОНА 02'!CY12</f>
        <v>0</v>
      </c>
      <c r="CZ44" s="274">
        <f>'НАЦИОНАЛЬНАЯ ОБОРОНА 02'!CZ12</f>
        <v>0</v>
      </c>
      <c r="DA44" s="274">
        <f>'НАЦИОНАЛЬНАЯ ОБОРОНА 02'!DA12</f>
        <v>0</v>
      </c>
      <c r="DB44" s="274">
        <f>'НАЦИОНАЛЬНАЯ ОБОРОНА 02'!DB12</f>
        <v>0</v>
      </c>
      <c r="DC44" s="274">
        <f>'НАЦИОНАЛЬНАЯ ОБОРОНА 02'!DC12</f>
        <v>0</v>
      </c>
      <c r="DD44" s="274">
        <f>'НАЦИОНАЛЬНАЯ ОБОРОНА 02'!DD12</f>
        <v>0</v>
      </c>
      <c r="DE44" s="274">
        <f>'НАЦИОНАЛЬНАЯ ОБОРОНА 02'!DE12</f>
        <v>0</v>
      </c>
      <c r="DF44" s="274">
        <f>'НАЦИОНАЛЬНАЯ ОБОРОНА 02'!DF12</f>
        <v>0</v>
      </c>
      <c r="DG44" s="274">
        <f>'НАЦИОНАЛЬНАЯ ОБОРОНА 02'!DG12</f>
        <v>0</v>
      </c>
      <c r="DH44" s="274">
        <f>'НАЦИОНАЛЬНАЯ ОБОРОНА 02'!DH12</f>
        <v>0</v>
      </c>
      <c r="DI44" s="274">
        <f>'НАЦИОНАЛЬНАЯ ОБОРОНА 02'!DI12</f>
        <v>0</v>
      </c>
      <c r="DJ44" s="274">
        <f>'НАЦИОНАЛЬНАЯ ОБОРОНА 02'!DJ12</f>
        <v>0</v>
      </c>
      <c r="DK44" s="274">
        <f>'НАЦИОНАЛЬНАЯ ОБОРОНА 02'!DK12</f>
        <v>0</v>
      </c>
      <c r="DL44" s="274">
        <f>'НАЦИОНАЛЬНАЯ ОБОРОНА 02'!DL12</f>
        <v>0</v>
      </c>
      <c r="DM44" s="274">
        <f>'НАЦИОНАЛЬНАЯ ОБОРОНА 02'!DM12</f>
        <v>0</v>
      </c>
      <c r="DN44" s="274">
        <f>'НАЦИОНАЛЬНАЯ ОБОРОНА 02'!DN12</f>
        <v>0</v>
      </c>
      <c r="DO44" s="274">
        <f>'НАЦИОНАЛЬНАЯ ОБОРОНА 02'!DO12</f>
        <v>0</v>
      </c>
      <c r="DP44" s="274">
        <f>'НАЦИОНАЛЬНАЯ ОБОРОНА 02'!DP12</f>
        <v>0</v>
      </c>
      <c r="DQ44" s="274">
        <f>'НАЦИОНАЛЬНАЯ ОБОРОНА 02'!DQ12</f>
        <v>0</v>
      </c>
      <c r="DR44" s="274">
        <f>'НАЦИОНАЛЬНАЯ ОБОРОНА 02'!DR12</f>
        <v>0</v>
      </c>
      <c r="DS44" s="274">
        <f>'НАЦИОНАЛЬНАЯ ОБОРОНА 02'!DS12</f>
        <v>0</v>
      </c>
      <c r="DT44" s="274">
        <f>'НАЦИОНАЛЬНАЯ ОБОРОНА 02'!DT12</f>
        <v>0</v>
      </c>
      <c r="DU44" s="274">
        <f>'НАЦИОНАЛЬНАЯ ОБОРОНА 02'!DU12</f>
        <v>0</v>
      </c>
      <c r="DV44" s="274">
        <f>'НАЦИОНАЛЬНАЯ ОБОРОНА 02'!DV12</f>
        <v>9.1</v>
      </c>
      <c r="DW44" s="274">
        <f>'НАЦИОНАЛЬНАЯ ОБОРОНА 02'!DW12</f>
        <v>0</v>
      </c>
      <c r="DX44" s="274">
        <f>'НАЦИОНАЛЬНАЯ ОБОРОНА 02'!DX12</f>
        <v>0</v>
      </c>
      <c r="DY44" s="274">
        <f>'НАЦИОНАЛЬНАЯ ОБОРОНА 02'!DY12</f>
        <v>0</v>
      </c>
      <c r="DZ44" s="274">
        <f>'НАЦИОНАЛЬНАЯ ОБОРОНА 02'!DZ12</f>
        <v>0</v>
      </c>
      <c r="EA44" s="274">
        <f>'НАЦИОНАЛЬНАЯ ОБОРОНА 02'!EA12</f>
        <v>0</v>
      </c>
      <c r="EB44" s="274">
        <f>'НАЦИОНАЛЬНАЯ ОБОРОНА 02'!EB12</f>
        <v>0</v>
      </c>
      <c r="EC44" s="274">
        <f>'НАЦИОНАЛЬНАЯ ОБОРОНА 02'!EC12</f>
        <v>0</v>
      </c>
      <c r="ED44" s="274">
        <f>'НАЦИОНАЛЬНАЯ ОБОРОНА 02'!ED12</f>
        <v>0</v>
      </c>
      <c r="EE44" s="274">
        <f>'НАЦИОНАЛЬНАЯ ОБОРОНА 02'!EE12</f>
        <v>0</v>
      </c>
      <c r="EF44" s="274">
        <f>'НАЦИОНАЛЬНАЯ ОБОРОНА 02'!EF12</f>
        <v>0</v>
      </c>
      <c r="EG44" s="274">
        <f>'НАЦИОНАЛЬНАЯ ОБОРОНА 02'!EG12</f>
        <v>0</v>
      </c>
      <c r="EH44" s="274">
        <f>'НАЦИОНАЛЬНАЯ ОБОРОНА 02'!EH12</f>
        <v>0</v>
      </c>
      <c r="EI44" s="274">
        <f>'НАЦИОНАЛЬНАЯ ОБОРОНА 02'!EI12</f>
        <v>0</v>
      </c>
      <c r="EJ44" s="274">
        <f>'НАЦИОНАЛЬНАЯ ОБОРОНА 02'!EJ12</f>
        <v>0</v>
      </c>
      <c r="EK44" s="274">
        <f>'НАЦИОНАЛЬНАЯ ОБОРОНА 02'!EK12</f>
        <v>0</v>
      </c>
      <c r="EL44" s="274">
        <f>'НАЦИОНАЛЬНАЯ ОБОРОНА 02'!EL12</f>
        <v>0</v>
      </c>
      <c r="EM44" s="274">
        <f>'НАЦИОНАЛЬНАЯ ОБОРОНА 02'!EM12</f>
        <v>0</v>
      </c>
      <c r="EN44" s="274">
        <f>'НАЦИОНАЛЬНАЯ ОБОРОНА 02'!EN12</f>
        <v>0</v>
      </c>
      <c r="EO44" s="274">
        <f>'НАЦИОНАЛЬНАЯ ОБОРОНА 02'!EO12</f>
        <v>9.1</v>
      </c>
      <c r="EP44" s="274">
        <f>'НАЦИОНАЛЬНАЯ ОБОРОНА 02'!EP12</f>
        <v>0</v>
      </c>
      <c r="EQ44" s="274">
        <f>'НАЦИОНАЛЬНАЯ ОБОРОНА 02'!EQ12</f>
        <v>0</v>
      </c>
      <c r="ER44" s="274">
        <f>'НАЦИОНАЛЬНАЯ ОБОРОНА 02'!ER12</f>
        <v>0</v>
      </c>
      <c r="ES44" s="274">
        <f>'НАЦИОНАЛЬНАЯ ОБОРОНА 02'!ES12</f>
        <v>0</v>
      </c>
      <c r="ET44" s="274">
        <f>'НАЦИОНАЛЬНАЯ ОБОРОНА 02'!ET12</f>
        <v>0</v>
      </c>
      <c r="EU44" s="274">
        <f>'НАЦИОНАЛЬНАЯ ОБОРОНА 02'!EU12</f>
        <v>0</v>
      </c>
      <c r="EV44" s="274">
        <f>'НАЦИОНАЛЬНАЯ ОБОРОНА 02'!EV12</f>
        <v>0</v>
      </c>
      <c r="EW44" s="274">
        <f>'НАЦИОНАЛЬНАЯ ОБОРОНА 02'!EW12</f>
        <v>0</v>
      </c>
      <c r="EX44" s="274">
        <f>'НАЦИОНАЛЬНАЯ ОБОРОНА 02'!EX12</f>
        <v>0</v>
      </c>
      <c r="EY44" s="274">
        <f>'НАЦИОНАЛЬНАЯ ОБОРОНА 02'!EY12</f>
        <v>0</v>
      </c>
      <c r="EZ44" s="274">
        <f>'НАЦИОНАЛЬНАЯ ОБОРОНА 02'!EZ12</f>
        <v>0</v>
      </c>
      <c r="FA44" s="274">
        <f>'НАЦИОНАЛЬНАЯ ОБОРОНА 02'!FA12</f>
        <v>0</v>
      </c>
      <c r="FB44" s="274">
        <f>'НАЦИОНАЛЬНАЯ ОБОРОНА 02'!FB12</f>
        <v>0</v>
      </c>
      <c r="FC44" s="274">
        <f>'НАЦИОНАЛЬНАЯ ОБОРОНА 02'!FC12</f>
        <v>0</v>
      </c>
      <c r="FD44" s="274">
        <f>'НАЦИОНАЛЬНАЯ ОБОРОНА 02'!FD12</f>
        <v>0</v>
      </c>
      <c r="FE44" s="274">
        <f>'НАЦИОНАЛЬНАЯ ОБОРОНА 02'!FE12</f>
        <v>0</v>
      </c>
      <c r="FF44" s="274">
        <f>'НАЦИОНАЛЬНАЯ ОБОРОНА 02'!FF12</f>
        <v>0</v>
      </c>
      <c r="FG44" s="274">
        <f>'НАЦИОНАЛЬНАЯ ОБОРОНА 02'!FG12</f>
        <v>9.1</v>
      </c>
      <c r="FH44" s="274">
        <f>'НАЦИОНАЛЬНАЯ ОБОРОНА 02'!FH12</f>
        <v>9.1</v>
      </c>
      <c r="FI44" s="274">
        <f>'НАЦИОНАЛЬНАЯ ОБОРОНА 02'!FI12</f>
        <v>0</v>
      </c>
      <c r="FJ44" s="274">
        <f>'НАЦИОНАЛЬНАЯ ОБОРОНА 02'!FJ12</f>
        <v>0</v>
      </c>
      <c r="FK44" s="274">
        <f>'НАЦИОНАЛЬНАЯ ОБОРОНА 02'!FK12</f>
        <v>0</v>
      </c>
      <c r="FL44" s="274">
        <f>'НАЦИОНАЛЬНАЯ ОБОРОНА 02'!FL12</f>
        <v>0</v>
      </c>
      <c r="FM44" s="274">
        <f>'НАЦИОНАЛЬНАЯ ОБОРОНА 02'!FM12</f>
        <v>0</v>
      </c>
      <c r="FN44" s="274">
        <f>'НАЦИОНАЛЬНАЯ ОБОРОНА 02'!FN12</f>
        <v>0</v>
      </c>
      <c r="FO44" s="274">
        <f>'НАЦИОНАЛЬНАЯ ОБОРОНА 02'!FO12</f>
        <v>0</v>
      </c>
      <c r="FP44" s="274">
        <f>'НАЦИОНАЛЬНАЯ ОБОРОНА 02'!FP12</f>
        <v>0</v>
      </c>
      <c r="FQ44" s="274">
        <f>'НАЦИОНАЛЬНАЯ ОБОРОНА 02'!FQ12</f>
        <v>0</v>
      </c>
      <c r="FR44" s="274">
        <f>'НАЦИОНАЛЬНАЯ ОБОРОНА 02'!FR12</f>
        <v>0</v>
      </c>
      <c r="FS44" s="274">
        <f>'НАЦИОНАЛЬНАЯ ОБОРОНА 02'!FS12</f>
        <v>0</v>
      </c>
      <c r="FT44" s="274">
        <f>'НАЦИОНАЛЬНАЯ ОБОРОНА 02'!FT12</f>
        <v>0</v>
      </c>
      <c r="FU44" s="274">
        <f>'НАЦИОНАЛЬНАЯ ОБОРОНА 02'!FU12</f>
        <v>0</v>
      </c>
      <c r="FV44" s="274">
        <f>'НАЦИОНАЛЬНАЯ ОБОРОНА 02'!FV12</f>
        <v>0</v>
      </c>
      <c r="FW44" s="274">
        <f>'НАЦИОНАЛЬНАЯ ОБОРОНА 02'!FW12</f>
        <v>0</v>
      </c>
      <c r="FX44" s="274">
        <f>'НАЦИОНАЛЬНАЯ ОБОРОНА 02'!FX12</f>
        <v>0</v>
      </c>
      <c r="FY44" s="274">
        <f>'НАЦИОНАЛЬНАЯ ОБОРОНА 02'!FY12</f>
        <v>0</v>
      </c>
      <c r="FZ44" s="274">
        <f>'НАЦИОНАЛЬНАЯ ОБОРОНА 02'!FZ12</f>
        <v>0</v>
      </c>
      <c r="GA44" s="274">
        <f>'НАЦИОНАЛЬНАЯ ОБОРОНА 02'!GA12</f>
        <v>0</v>
      </c>
      <c r="GB44" s="274">
        <f>'НАЦИОНАЛЬНАЯ ОБОРОНА 02'!GB12</f>
        <v>113.25999999999999</v>
      </c>
    </row>
    <row r="45" spans="1:184" ht="24">
      <c r="A45" s="21"/>
      <c r="B45" s="21"/>
      <c r="C45" s="272" t="s">
        <v>425</v>
      </c>
      <c r="D45" s="274">
        <f>'НАЦИОНАЛЬНАЯ ЭКОНОМИКА 04'!D27</f>
        <v>0</v>
      </c>
      <c r="E45" s="274">
        <f>'НАЦИОНАЛЬНАЯ ЭКОНОМИКА 04'!E27</f>
        <v>0</v>
      </c>
      <c r="F45" s="274">
        <f>'НАЦИОНАЛЬНАЯ ЭКОНОМИКА 04'!F27</f>
        <v>0</v>
      </c>
      <c r="G45" s="274">
        <f>'НАЦИОНАЛЬНАЯ ЭКОНОМИКА 04'!G27</f>
        <v>0</v>
      </c>
      <c r="H45" s="274">
        <f>'НАЦИОНАЛЬНАЯ ЭКОНОМИКА 04'!H27</f>
        <v>0</v>
      </c>
      <c r="I45" s="274">
        <f>'НАЦИОНАЛЬНАЯ ЭКОНОМИКА 04'!I27</f>
        <v>0</v>
      </c>
      <c r="J45" s="274">
        <f>'НАЦИОНАЛЬНАЯ ЭКОНОМИКА 04'!J27</f>
        <v>658</v>
      </c>
      <c r="K45" s="274">
        <f>'НАЦИОНАЛЬНАЯ ЭКОНОМИКА 04'!K27</f>
        <v>0</v>
      </c>
      <c r="L45" s="274">
        <f>'НАЦИОНАЛЬНАЯ ЭКОНОМИКА 04'!L27</f>
        <v>0</v>
      </c>
      <c r="M45" s="274">
        <f>'НАЦИОНАЛЬНАЯ ЭКОНОМИКА 04'!M27</f>
        <v>0</v>
      </c>
      <c r="N45" s="274">
        <f>'НАЦИОНАЛЬНАЯ ЭКОНОМИКА 04'!N27</f>
        <v>0</v>
      </c>
      <c r="O45" s="274">
        <f>'НАЦИОНАЛЬНАЯ ЭКОНОМИКА 04'!O27</f>
        <v>0</v>
      </c>
      <c r="P45" s="274">
        <f>'НАЦИОНАЛЬНАЯ ЭКОНОМИКА 04'!P27</f>
        <v>0</v>
      </c>
      <c r="Q45" s="274">
        <f>'НАЦИОНАЛЬНАЯ ЭКОНОМИКА 04'!Q27</f>
        <v>0</v>
      </c>
      <c r="R45" s="274">
        <f>'НАЦИОНАЛЬНАЯ ЭКОНОМИКА 04'!R27</f>
        <v>0</v>
      </c>
      <c r="S45" s="274">
        <f>'НАЦИОНАЛЬНАЯ ЭКОНОМИКА 04'!S27</f>
        <v>0</v>
      </c>
      <c r="T45" s="274">
        <f>'НАЦИОНАЛЬНАЯ ЭКОНОМИКА 04'!T27</f>
        <v>0</v>
      </c>
      <c r="U45" s="274">
        <f>'НАЦИОНАЛЬНАЯ ЭКОНОМИКА 04'!U27</f>
        <v>0</v>
      </c>
      <c r="V45" s="274">
        <f>'НАЦИОНАЛЬНАЯ ЭКОНОМИКА 04'!V27</f>
        <v>0</v>
      </c>
      <c r="W45" s="274">
        <f>'НАЦИОНАЛЬНАЯ ЭКОНОМИКА 04'!W27</f>
        <v>0</v>
      </c>
      <c r="X45" s="274">
        <f>'НАЦИОНАЛЬНАЯ ЭКОНОМИКА 04'!X27</f>
        <v>0</v>
      </c>
      <c r="Y45" s="274">
        <f>'НАЦИОНАЛЬНАЯ ЭКОНОМИКА 04'!Y27</f>
        <v>0</v>
      </c>
      <c r="Z45" s="274">
        <f>'НАЦИОНАЛЬНАЯ ЭКОНОМИКА 04'!Z27</f>
        <v>0</v>
      </c>
      <c r="AA45" s="274">
        <f>'НАЦИОНАЛЬНАЯ ЭКОНОМИКА 04'!AA27</f>
        <v>658</v>
      </c>
      <c r="AB45" s="274">
        <f>'НАЦИОНАЛЬНАЯ ЭКОНОМИКА 04'!AB27</f>
        <v>0</v>
      </c>
      <c r="AC45" s="274">
        <f>'НАЦИОНАЛЬНАЯ ЭКОНОМИКА 04'!AC27</f>
        <v>0</v>
      </c>
      <c r="AD45" s="274">
        <f>'НАЦИОНАЛЬНАЯ ЭКОНОМИКА 04'!AD27</f>
        <v>0</v>
      </c>
      <c r="AE45" s="274">
        <f>'НАЦИОНАЛЬНАЯ ЭКОНОМИКА 04'!AE27</f>
        <v>0</v>
      </c>
      <c r="AF45" s="274">
        <f>'НАЦИОНАЛЬНАЯ ЭКОНОМИКА 04'!AF27</f>
        <v>0</v>
      </c>
      <c r="AG45" s="274">
        <f>'НАЦИОНАЛЬНАЯ ЭКОНОМИКА 04'!AG27</f>
        <v>0</v>
      </c>
      <c r="AH45" s="274">
        <f>'НАЦИОНАЛЬНАЯ ЭКОНОМИКА 04'!AH27</f>
        <v>0</v>
      </c>
      <c r="AI45" s="274">
        <f>'НАЦИОНАЛЬНАЯ ЭКОНОМИКА 04'!AI27</f>
        <v>0</v>
      </c>
      <c r="AJ45" s="274">
        <f>'НАЦИОНАЛЬНАЯ ЭКОНОМИКА 04'!AJ27</f>
        <v>0</v>
      </c>
      <c r="AK45" s="274">
        <f>'НАЦИОНАЛЬНАЯ ЭКОНОМИКА 04'!AK27</f>
        <v>0</v>
      </c>
      <c r="AL45" s="274">
        <f>'НАЦИОНАЛЬНАЯ ЭКОНОМИКА 04'!AL27</f>
        <v>0</v>
      </c>
      <c r="AM45" s="274">
        <f>'НАЦИОНАЛЬНАЯ ЭКОНОМИКА 04'!AM27</f>
        <v>0</v>
      </c>
      <c r="AN45" s="274">
        <f>'НАЦИОНАЛЬНАЯ ЭКОНОМИКА 04'!AN27</f>
        <v>0</v>
      </c>
      <c r="AO45" s="274">
        <f>'НАЦИОНАЛЬНАЯ ЭКОНОМИКА 04'!AO27</f>
        <v>0</v>
      </c>
      <c r="AP45" s="274">
        <f>'НАЦИОНАЛЬНАЯ ЭКОНОМИКА 04'!AP27</f>
        <v>0</v>
      </c>
      <c r="AQ45" s="274">
        <f>'НАЦИОНАЛЬНАЯ ЭКОНОМИКА 04'!AQ27</f>
        <v>0</v>
      </c>
      <c r="AR45" s="274">
        <f>'НАЦИОНАЛЬНАЯ ЭКОНОМИКА 04'!AR27</f>
        <v>0</v>
      </c>
      <c r="AS45" s="274">
        <f>'НАЦИОНАЛЬНАЯ ЭКОНОМИКА 04'!AS27</f>
        <v>0</v>
      </c>
      <c r="AT45" s="274">
        <f>'НАЦИОНАЛЬНАЯ ЭКОНОМИКА 04'!AT27</f>
        <v>0</v>
      </c>
      <c r="AU45" s="274">
        <f>'НАЦИОНАЛЬНАЯ ЭКОНОМИКА 04'!AU27</f>
        <v>0</v>
      </c>
      <c r="AV45" s="274">
        <f>'НАЦИОНАЛЬНАЯ ЭКОНОМИКА 04'!AV27</f>
        <v>658</v>
      </c>
      <c r="AW45" s="274">
        <f>'НАЦИОНАЛЬНАЯ ЭКОНОМИКА 04'!AW27</f>
        <v>0</v>
      </c>
      <c r="AX45" s="274">
        <f>'НАЦИОНАЛЬНАЯ ЭКОНОМИКА 04'!AX27</f>
        <v>0</v>
      </c>
      <c r="AY45" s="274">
        <f>'НАЦИОНАЛЬНАЯ ЭКОНОМИКА 04'!AY27</f>
        <v>0</v>
      </c>
      <c r="AZ45" s="274">
        <f>'НАЦИОНАЛЬНАЯ ЭКОНОМИКА 04'!AZ27</f>
        <v>0</v>
      </c>
      <c r="BA45" s="274">
        <f>'НАЦИОНАЛЬНАЯ ЭКОНОМИКА 04'!BA27</f>
        <v>0</v>
      </c>
      <c r="BB45" s="274">
        <f>'НАЦИОНАЛЬНАЯ ЭКОНОМИКА 04'!BB27</f>
        <v>0</v>
      </c>
      <c r="BC45" s="274">
        <f>'НАЦИОНАЛЬНАЯ ЭКОНОМИКА 04'!BC27</f>
        <v>0</v>
      </c>
      <c r="BD45" s="274">
        <f>'НАЦИОНАЛЬНАЯ ЭКОНОМИКА 04'!BD27</f>
        <v>0</v>
      </c>
      <c r="BE45" s="274">
        <f>'НАЦИОНАЛЬНАЯ ЭКОНОМИКА 04'!BE27</f>
        <v>0</v>
      </c>
      <c r="BF45" s="274">
        <f>'НАЦИОНАЛЬНАЯ ЭКОНОМИКА 04'!BF27</f>
        <v>0</v>
      </c>
      <c r="BG45" s="274">
        <f>'НАЦИОНАЛЬНАЯ ЭКОНОМИКА 04'!BG27</f>
        <v>0</v>
      </c>
      <c r="BH45" s="274">
        <f>'НАЦИОНАЛЬНАЯ ЭКОНОМИКА 04'!BH27</f>
        <v>0</v>
      </c>
      <c r="BI45" s="274">
        <f>'НАЦИОНАЛЬНАЯ ЭКОНОМИКА 04'!BI27</f>
        <v>0</v>
      </c>
      <c r="BJ45" s="274">
        <f>'НАЦИОНАЛЬНАЯ ЭКОНОМИКА 04'!BJ27</f>
        <v>0</v>
      </c>
      <c r="BK45" s="274">
        <f>'НАЦИОНАЛЬНАЯ ЭКОНОМИКА 04'!BK27</f>
        <v>0</v>
      </c>
      <c r="BL45" s="274">
        <f>'НАЦИОНАЛЬНАЯ ЭКОНОМИКА 04'!BL27</f>
        <v>0</v>
      </c>
      <c r="BM45" s="274">
        <f>'НАЦИОНАЛЬНАЯ ЭКОНОМИКА 04'!BM27</f>
        <v>0</v>
      </c>
      <c r="BN45" s="274">
        <f>'НАЦИОНАЛЬНАЯ ЭКОНОМИКА 04'!BN27</f>
        <v>0</v>
      </c>
      <c r="BO45" s="274">
        <f>'НАЦИОНАЛЬНАЯ ЭКОНОМИКА 04'!BO27</f>
        <v>0</v>
      </c>
      <c r="BP45" s="274">
        <f>'НАЦИОНАЛЬНАЯ ЭКОНОМИКА 04'!BP27</f>
        <v>0</v>
      </c>
      <c r="BQ45" s="274">
        <f>'НАЦИОНАЛЬНАЯ ЭКОНОМИКА 04'!BQ27</f>
        <v>0</v>
      </c>
      <c r="BR45" s="274">
        <f>'НАЦИОНАЛЬНАЯ ЭКОНОМИКА 04'!BR27</f>
        <v>0</v>
      </c>
      <c r="BS45" s="274">
        <f>'НАЦИОНАЛЬНАЯ ЭКОНОМИКА 04'!BS27</f>
        <v>0</v>
      </c>
      <c r="BT45" s="274">
        <f>'НАЦИОНАЛЬНАЯ ЭКОНОМИКА 04'!BT27</f>
        <v>0</v>
      </c>
      <c r="BU45" s="274">
        <f>'НАЦИОНАЛЬНАЯ ЭКОНОМИКА 04'!BU27</f>
        <v>0</v>
      </c>
      <c r="BV45" s="274">
        <f>'НАЦИОНАЛЬНАЯ ЭКОНОМИКА 04'!BV27</f>
        <v>0</v>
      </c>
      <c r="BW45" s="274">
        <f>'НАЦИОНАЛЬНАЯ ЭКОНОМИКА 04'!BW27</f>
        <v>0</v>
      </c>
      <c r="BX45" s="274">
        <f>'НАЦИОНАЛЬНАЯ ЭКОНОМИКА 04'!BX27</f>
        <v>0</v>
      </c>
      <c r="BY45" s="274">
        <f>'НАЦИОНАЛЬНАЯ ЭКОНОМИКА 04'!BY27</f>
        <v>0</v>
      </c>
      <c r="BZ45" s="274">
        <f>'НАЦИОНАЛЬНАЯ ЭКОНОМИКА 04'!BZ27</f>
        <v>0</v>
      </c>
      <c r="CA45" s="274">
        <f>'НАЦИОНАЛЬНАЯ ЭКОНОМИКА 04'!CA27</f>
        <v>0</v>
      </c>
      <c r="CB45" s="274">
        <f>'НАЦИОНАЛЬНАЯ ЭКОНОМИКА 04'!CB27</f>
        <v>0</v>
      </c>
      <c r="CC45" s="274">
        <f>'НАЦИОНАЛЬНАЯ ЭКОНОМИКА 04'!CC27</f>
        <v>0</v>
      </c>
      <c r="CD45" s="274">
        <f>'НАЦИОНАЛЬНАЯ ЭКОНОМИКА 04'!CD27</f>
        <v>0</v>
      </c>
      <c r="CE45" s="274">
        <f>'НАЦИОНАЛЬНАЯ ЭКОНОМИКА 04'!CE27</f>
        <v>0</v>
      </c>
      <c r="CF45" s="274">
        <f>'НАЦИОНАЛЬНАЯ ЭКОНОМИКА 04'!CF27</f>
        <v>0</v>
      </c>
      <c r="CG45" s="274">
        <f>'НАЦИОНАЛЬНАЯ ЭКОНОМИКА 04'!CG27</f>
        <v>0</v>
      </c>
      <c r="CH45" s="274">
        <f>'НАЦИОНАЛЬНАЯ ЭКОНОМИКА 04'!CH27</f>
        <v>0</v>
      </c>
      <c r="CI45" s="274">
        <f>'НАЦИОНАЛЬНАЯ ЭКОНОМИКА 04'!CI27</f>
        <v>0</v>
      </c>
      <c r="CJ45" s="274">
        <f>'НАЦИОНАЛЬНАЯ ЭКОНОМИКА 04'!CJ27</f>
        <v>0</v>
      </c>
      <c r="CK45" s="274">
        <f>'НАЦИОНАЛЬНАЯ ЭКОНОМИКА 04'!CK27</f>
        <v>0</v>
      </c>
      <c r="CL45" s="274">
        <f>'НАЦИОНАЛЬНАЯ ЭКОНОМИКА 04'!CL27</f>
        <v>0</v>
      </c>
      <c r="CM45" s="274">
        <f>'НАЦИОНАЛЬНАЯ ЭКОНОМИКА 04'!CM27</f>
        <v>0</v>
      </c>
      <c r="CN45" s="274">
        <f>'НАЦИОНАЛЬНАЯ ЭКОНОМИКА 04'!CN27</f>
        <v>0</v>
      </c>
      <c r="CO45" s="274">
        <f>'НАЦИОНАЛЬНАЯ ЭКОНОМИКА 04'!CO27</f>
        <v>0</v>
      </c>
      <c r="CP45" s="274">
        <f>'НАЦИОНАЛЬНАЯ ЭКОНОМИКА 04'!CP27</f>
        <v>0</v>
      </c>
      <c r="CQ45" s="274">
        <f>'НАЦИОНАЛЬНАЯ ЭКОНОМИКА 04'!CQ27</f>
        <v>0</v>
      </c>
      <c r="CR45" s="274">
        <f>'НАЦИОНАЛЬНАЯ ЭКОНОМИКА 04'!CR27</f>
        <v>0</v>
      </c>
      <c r="CS45" s="274">
        <f>'НАЦИОНАЛЬНАЯ ЭКОНОМИКА 04'!CS27</f>
        <v>0</v>
      </c>
      <c r="CT45" s="274">
        <f>'НАЦИОНАЛЬНАЯ ЭКОНОМИКА 04'!CT27</f>
        <v>0</v>
      </c>
      <c r="CU45" s="274">
        <f>'НАЦИОНАЛЬНАЯ ЭКОНОМИКА 04'!CU27</f>
        <v>0</v>
      </c>
      <c r="CV45" s="274">
        <f>'НАЦИОНАЛЬНАЯ ЭКОНОМИКА 04'!CV27</f>
        <v>0</v>
      </c>
      <c r="CW45" s="274">
        <f>'НАЦИОНАЛЬНАЯ ЭКОНОМИКА 04'!CW27</f>
        <v>0</v>
      </c>
      <c r="CX45" s="274">
        <f>'НАЦИОНАЛЬНАЯ ЭКОНОМИКА 04'!CX27</f>
        <v>0</v>
      </c>
      <c r="CY45" s="274">
        <f>'НАЦИОНАЛЬНАЯ ЭКОНОМИКА 04'!CY27</f>
        <v>0</v>
      </c>
      <c r="CZ45" s="274">
        <f>'НАЦИОНАЛЬНАЯ ЭКОНОМИКА 04'!CZ27</f>
        <v>0</v>
      </c>
      <c r="DA45" s="274">
        <f>'НАЦИОНАЛЬНАЯ ЭКОНОМИКА 04'!DA27</f>
        <v>0</v>
      </c>
      <c r="DB45" s="274">
        <f>'НАЦИОНАЛЬНАЯ ЭКОНОМИКА 04'!DB27</f>
        <v>0</v>
      </c>
      <c r="DC45" s="274">
        <f>'НАЦИОНАЛЬНАЯ ЭКОНОМИКА 04'!DC27</f>
        <v>0</v>
      </c>
      <c r="DD45" s="274">
        <f>'НАЦИОНАЛЬНАЯ ЭКОНОМИКА 04'!DD27</f>
        <v>0</v>
      </c>
      <c r="DE45" s="274">
        <f>'НАЦИОНАЛЬНАЯ ЭКОНОМИКА 04'!DE27</f>
        <v>0</v>
      </c>
      <c r="DF45" s="274">
        <f>'НАЦИОНАЛЬНАЯ ЭКОНОМИКА 04'!DF27</f>
        <v>0</v>
      </c>
      <c r="DG45" s="274">
        <f>'НАЦИОНАЛЬНАЯ ЭКОНОМИКА 04'!DG27</f>
        <v>0</v>
      </c>
      <c r="DH45" s="274">
        <f>'НАЦИОНАЛЬНАЯ ЭКОНОМИКА 04'!DH27</f>
        <v>0</v>
      </c>
      <c r="DI45" s="274">
        <f>'НАЦИОНАЛЬНАЯ ЭКОНОМИКА 04'!DI27</f>
        <v>0</v>
      </c>
      <c r="DJ45" s="274">
        <f>'НАЦИОНАЛЬНАЯ ЭКОНОМИКА 04'!DJ27</f>
        <v>0</v>
      </c>
      <c r="DK45" s="274">
        <f>'НАЦИОНАЛЬНАЯ ЭКОНОМИКА 04'!DK27</f>
        <v>0</v>
      </c>
      <c r="DL45" s="274">
        <f>'НАЦИОНАЛЬНАЯ ЭКОНОМИКА 04'!DL27</f>
        <v>0</v>
      </c>
      <c r="DM45" s="274">
        <f>'НАЦИОНАЛЬНАЯ ЭКОНОМИКА 04'!DM27</f>
        <v>0</v>
      </c>
      <c r="DN45" s="274">
        <f>'НАЦИОНАЛЬНАЯ ЭКОНОМИКА 04'!DN27</f>
        <v>0</v>
      </c>
      <c r="DO45" s="274">
        <f>'НАЦИОНАЛЬНАЯ ЭКОНОМИКА 04'!DO27</f>
        <v>0</v>
      </c>
      <c r="DP45" s="274">
        <f>'НАЦИОНАЛЬНАЯ ЭКОНОМИКА 04'!DP27</f>
        <v>0</v>
      </c>
      <c r="DQ45" s="274">
        <f>'НАЦИОНАЛЬНАЯ ЭКОНОМИКА 04'!DQ27</f>
        <v>0</v>
      </c>
      <c r="DR45" s="274">
        <f>'НАЦИОНАЛЬНАЯ ЭКОНОМИКА 04'!DR27</f>
        <v>0</v>
      </c>
      <c r="DS45" s="274">
        <f>'НАЦИОНАЛЬНАЯ ЭКОНОМИКА 04'!DS27</f>
        <v>0</v>
      </c>
      <c r="DT45" s="274">
        <f>'НАЦИОНАЛЬНАЯ ЭКОНОМИКА 04'!DT27</f>
        <v>0</v>
      </c>
      <c r="DU45" s="274">
        <f>'НАЦИОНАЛЬНАЯ ЭКОНОМИКА 04'!DU27</f>
        <v>0</v>
      </c>
      <c r="DV45" s="274">
        <f>'НАЦИОНАЛЬНАЯ ЭКОНОМИКА 04'!DV27</f>
        <v>0</v>
      </c>
      <c r="DW45" s="274">
        <f>'НАЦИОНАЛЬНАЯ ЭКОНОМИКА 04'!DW27</f>
        <v>0</v>
      </c>
      <c r="DX45" s="274">
        <f>'НАЦИОНАЛЬНАЯ ЭКОНОМИКА 04'!DX27</f>
        <v>0</v>
      </c>
      <c r="DY45" s="274">
        <f>'НАЦИОНАЛЬНАЯ ЭКОНОМИКА 04'!DY27</f>
        <v>0</v>
      </c>
      <c r="DZ45" s="274">
        <f>'НАЦИОНАЛЬНАЯ ЭКОНОМИКА 04'!DZ27</f>
        <v>0</v>
      </c>
      <c r="EA45" s="274">
        <f>'НАЦИОНАЛЬНАЯ ЭКОНОМИКА 04'!EA27</f>
        <v>0</v>
      </c>
      <c r="EB45" s="274">
        <f>'НАЦИОНАЛЬНАЯ ЭКОНОМИКА 04'!EB27</f>
        <v>0</v>
      </c>
      <c r="EC45" s="274">
        <f>'НАЦИОНАЛЬНАЯ ЭКОНОМИКА 04'!EC27</f>
        <v>0</v>
      </c>
      <c r="ED45" s="274">
        <f>'НАЦИОНАЛЬНАЯ ЭКОНОМИКА 04'!ED27</f>
        <v>0</v>
      </c>
      <c r="EE45" s="274">
        <f>'НАЦИОНАЛЬНАЯ ЭКОНОМИКА 04'!EE27</f>
        <v>0</v>
      </c>
      <c r="EF45" s="274">
        <f>'НАЦИОНАЛЬНАЯ ЭКОНОМИКА 04'!EF27</f>
        <v>0</v>
      </c>
      <c r="EG45" s="274">
        <f>'НАЦИОНАЛЬНАЯ ЭКОНОМИКА 04'!EG27</f>
        <v>0</v>
      </c>
      <c r="EH45" s="274">
        <f>'НАЦИОНАЛЬНАЯ ЭКОНОМИКА 04'!EH27</f>
        <v>0</v>
      </c>
      <c r="EI45" s="274">
        <f>'НАЦИОНАЛЬНАЯ ЭКОНОМИКА 04'!EI27</f>
        <v>0</v>
      </c>
      <c r="EJ45" s="274">
        <f>'НАЦИОНАЛЬНАЯ ЭКОНОМИКА 04'!EJ27</f>
        <v>0</v>
      </c>
      <c r="EK45" s="274">
        <f>'НАЦИОНАЛЬНАЯ ЭКОНОМИКА 04'!EK27</f>
        <v>0</v>
      </c>
      <c r="EL45" s="274">
        <f>'НАЦИОНАЛЬНАЯ ЭКОНОМИКА 04'!EL27</f>
        <v>0</v>
      </c>
      <c r="EM45" s="274">
        <f>'НАЦИОНАЛЬНАЯ ЭКОНОМИКА 04'!EM27</f>
        <v>0</v>
      </c>
      <c r="EN45" s="274">
        <f>'НАЦИОНАЛЬНАЯ ЭКОНОМИКА 04'!EN27</f>
        <v>0</v>
      </c>
      <c r="EO45" s="274">
        <f>'НАЦИОНАЛЬНАЯ ЭКОНОМИКА 04'!EO27</f>
        <v>0</v>
      </c>
      <c r="EP45" s="274">
        <f>'НАЦИОНАЛЬНАЯ ЭКОНОМИКА 04'!EP27</f>
        <v>0</v>
      </c>
      <c r="EQ45" s="274">
        <f>'НАЦИОНАЛЬНАЯ ЭКОНОМИКА 04'!EQ27</f>
        <v>0</v>
      </c>
      <c r="ER45" s="274">
        <f>'НАЦИОНАЛЬНАЯ ЭКОНОМИКА 04'!ER27</f>
        <v>0</v>
      </c>
      <c r="ES45" s="274">
        <f>'НАЦИОНАЛЬНАЯ ЭКОНОМИКА 04'!ES27</f>
        <v>0</v>
      </c>
      <c r="ET45" s="274">
        <f>'НАЦИОНАЛЬНАЯ ЭКОНОМИКА 04'!ET27</f>
        <v>0</v>
      </c>
      <c r="EU45" s="274">
        <f>'НАЦИОНАЛЬНАЯ ЭКОНОМИКА 04'!EU27</f>
        <v>0</v>
      </c>
      <c r="EV45" s="274">
        <f>'НАЦИОНАЛЬНАЯ ЭКОНОМИКА 04'!EV27</f>
        <v>0</v>
      </c>
      <c r="EW45" s="274">
        <f>'НАЦИОНАЛЬНАЯ ЭКОНОМИКА 04'!EW27</f>
        <v>0</v>
      </c>
      <c r="EX45" s="274">
        <f>'НАЦИОНАЛЬНАЯ ЭКОНОМИКА 04'!EX27</f>
        <v>0</v>
      </c>
      <c r="EY45" s="274">
        <f>'НАЦИОНАЛЬНАЯ ЭКОНОМИКА 04'!EY27</f>
        <v>0</v>
      </c>
      <c r="EZ45" s="274">
        <f>'НАЦИОНАЛЬНАЯ ЭКОНОМИКА 04'!EZ27</f>
        <v>0</v>
      </c>
      <c r="FA45" s="274">
        <f>'НАЦИОНАЛЬНАЯ ЭКОНОМИКА 04'!FA27</f>
        <v>0</v>
      </c>
      <c r="FB45" s="274">
        <f>'НАЦИОНАЛЬНАЯ ЭКОНОМИКА 04'!FB27</f>
        <v>0</v>
      </c>
      <c r="FC45" s="274">
        <f>'НАЦИОНАЛЬНАЯ ЭКОНОМИКА 04'!FC27</f>
        <v>0</v>
      </c>
      <c r="FD45" s="274">
        <f>'НАЦИОНАЛЬНАЯ ЭКОНОМИКА 04'!FD27</f>
        <v>0</v>
      </c>
      <c r="FE45" s="274">
        <f>'НАЦИОНАЛЬНАЯ ЭКОНОМИКА 04'!FE27</f>
        <v>0</v>
      </c>
      <c r="FF45" s="274">
        <f>'НАЦИОНАЛЬНАЯ ЭКОНОМИКА 04'!FF27</f>
        <v>0</v>
      </c>
      <c r="FG45" s="274">
        <f>'НАЦИОНАЛЬНАЯ ЭКОНОМИКА 04'!FG27</f>
        <v>0</v>
      </c>
      <c r="FH45" s="274">
        <f>'НАЦИОНАЛЬНАЯ ЭКОНОМИКА 04'!FH27</f>
        <v>0</v>
      </c>
      <c r="FI45" s="274">
        <f>'НАЦИОНАЛЬНАЯ ЭКОНОМИКА 04'!FI27</f>
        <v>0</v>
      </c>
      <c r="FJ45" s="274">
        <f>'НАЦИОНАЛЬНАЯ ЭКОНОМИКА 04'!FJ27</f>
        <v>0</v>
      </c>
      <c r="FK45" s="274">
        <f>'НАЦИОНАЛЬНАЯ ЭКОНОМИКА 04'!FK27</f>
        <v>0</v>
      </c>
      <c r="FL45" s="274">
        <f>'НАЦИОНАЛЬНАЯ ЭКОНОМИКА 04'!FL27</f>
        <v>0</v>
      </c>
      <c r="FM45" s="274">
        <f>'НАЦИОНАЛЬНАЯ ЭКОНОМИКА 04'!FM27</f>
        <v>0</v>
      </c>
      <c r="FN45" s="274">
        <f>'НАЦИОНАЛЬНАЯ ЭКОНОМИКА 04'!FN27</f>
        <v>0</v>
      </c>
      <c r="FO45" s="274">
        <f>'НАЦИОНАЛЬНАЯ ЭКОНОМИКА 04'!FO27</f>
        <v>0</v>
      </c>
      <c r="FP45" s="274">
        <f>'НАЦИОНАЛЬНАЯ ЭКОНОМИКА 04'!FP27</f>
        <v>0</v>
      </c>
      <c r="FQ45" s="274">
        <f>'НАЦИОНАЛЬНАЯ ЭКОНОМИКА 04'!FQ27</f>
        <v>0</v>
      </c>
      <c r="FR45" s="274">
        <f>'НАЦИОНАЛЬНАЯ ЭКОНОМИКА 04'!FR27</f>
        <v>0</v>
      </c>
      <c r="FS45" s="274">
        <f>'НАЦИОНАЛЬНАЯ ЭКОНОМИКА 04'!FS27</f>
        <v>0</v>
      </c>
      <c r="FT45" s="274">
        <f>'НАЦИОНАЛЬНАЯ ЭКОНОМИКА 04'!FT27</f>
        <v>0</v>
      </c>
      <c r="FU45" s="274">
        <f>'НАЦИОНАЛЬНАЯ ЭКОНОМИКА 04'!FU27</f>
        <v>0</v>
      </c>
      <c r="FV45" s="274">
        <f>'НАЦИОНАЛЬНАЯ ЭКОНОМИКА 04'!FV27</f>
        <v>0</v>
      </c>
      <c r="FW45" s="274">
        <f>'НАЦИОНАЛЬНАЯ ЭКОНОМИКА 04'!FW27</f>
        <v>0</v>
      </c>
      <c r="FX45" s="274">
        <f>'НАЦИОНАЛЬНАЯ ЭКОНОМИКА 04'!FX27</f>
        <v>0</v>
      </c>
      <c r="FY45" s="274">
        <f>'НАЦИОНАЛЬНАЯ ЭКОНОМИКА 04'!FY27</f>
        <v>0</v>
      </c>
      <c r="FZ45" s="274">
        <f>'НАЦИОНАЛЬНАЯ ЭКОНОМИКА 04'!FZ27</f>
        <v>0</v>
      </c>
      <c r="GA45" s="274">
        <f>'НАЦИОНАЛЬНАЯ ЭКОНОМИКА 04'!GA27</f>
        <v>0</v>
      </c>
      <c r="GB45" s="274">
        <f>'НАЦИОНАЛЬНАЯ ЭКОНОМИКА 04'!GB27</f>
        <v>658</v>
      </c>
    </row>
    <row r="46" spans="1:184" ht="24">
      <c r="A46" s="21"/>
      <c r="B46" s="21"/>
      <c r="C46" s="272" t="s">
        <v>428</v>
      </c>
      <c r="D46" s="274">
        <f>'НАЦИОНАЛЬНАЯ ЭКОНОМИКА 04'!D28</f>
        <v>0</v>
      </c>
      <c r="E46" s="274">
        <f>'НАЦИОНАЛЬНАЯ ЭКОНОМИКА 04'!E28</f>
        <v>0</v>
      </c>
      <c r="F46" s="274">
        <f>'НАЦИОНАЛЬНАЯ ЭКОНОМИКА 04'!F28</f>
        <v>0</v>
      </c>
      <c r="G46" s="274">
        <f>'НАЦИОНАЛЬНАЯ ЭКОНОМИКА 04'!G28</f>
        <v>0</v>
      </c>
      <c r="H46" s="274">
        <f>'НАЦИОНАЛЬНАЯ ЭКОНОМИКА 04'!H28</f>
        <v>0</v>
      </c>
      <c r="I46" s="274">
        <f>'НАЦИОНАЛЬНАЯ ЭКОНОМИКА 04'!I28</f>
        <v>0</v>
      </c>
      <c r="J46" s="274">
        <f>'НАЦИОНАЛЬНАЯ ЭКОНОМИКА 04'!J28</f>
        <v>0</v>
      </c>
      <c r="K46" s="274">
        <f>'НАЦИОНАЛЬНАЯ ЭКОНОМИКА 04'!K28</f>
        <v>0</v>
      </c>
      <c r="L46" s="274">
        <f>'НАЦИОНАЛЬНАЯ ЭКОНОМИКА 04'!L28</f>
        <v>0</v>
      </c>
      <c r="M46" s="274">
        <f>'НАЦИОНАЛЬНАЯ ЭКОНОМИКА 04'!M28</f>
        <v>0</v>
      </c>
      <c r="N46" s="274">
        <f>'НАЦИОНАЛЬНАЯ ЭКОНОМИКА 04'!N28</f>
        <v>0</v>
      </c>
      <c r="O46" s="274">
        <f>'НАЦИОНАЛЬНАЯ ЭКОНОМИКА 04'!O28</f>
        <v>0</v>
      </c>
      <c r="P46" s="274">
        <f>'НАЦИОНАЛЬНАЯ ЭКОНОМИКА 04'!P28</f>
        <v>0</v>
      </c>
      <c r="Q46" s="274">
        <f>'НАЦИОНАЛЬНАЯ ЭКОНОМИКА 04'!Q28</f>
        <v>0</v>
      </c>
      <c r="R46" s="274">
        <f>'НАЦИОНАЛЬНАЯ ЭКОНОМИКА 04'!R28</f>
        <v>0</v>
      </c>
      <c r="S46" s="274">
        <f>'НАЦИОНАЛЬНАЯ ЭКОНОМИКА 04'!S28</f>
        <v>0</v>
      </c>
      <c r="T46" s="274">
        <f>'НАЦИОНАЛЬНАЯ ЭКОНОМИКА 04'!T28</f>
        <v>0</v>
      </c>
      <c r="U46" s="274">
        <f>'НАЦИОНАЛЬНАЯ ЭКОНОМИКА 04'!U28</f>
        <v>0</v>
      </c>
      <c r="V46" s="274">
        <f>'НАЦИОНАЛЬНАЯ ЭКОНОМИКА 04'!V28</f>
        <v>0</v>
      </c>
      <c r="W46" s="274">
        <f>'НАЦИОНАЛЬНАЯ ЭКОНОМИКА 04'!W28</f>
        <v>0</v>
      </c>
      <c r="X46" s="274">
        <f>'НАЦИОНАЛЬНАЯ ЭКОНОМИКА 04'!X28</f>
        <v>0</v>
      </c>
      <c r="Y46" s="274">
        <f>'НАЦИОНАЛЬНАЯ ЭКОНОМИКА 04'!Y28</f>
        <v>0</v>
      </c>
      <c r="Z46" s="274">
        <f>'НАЦИОНАЛЬНАЯ ЭКОНОМИКА 04'!Z28</f>
        <v>0</v>
      </c>
      <c r="AA46" s="274">
        <f>'НАЦИОНАЛЬНАЯ ЭКОНОМИКА 04'!AA28</f>
        <v>0</v>
      </c>
      <c r="AB46" s="274">
        <f>'НАЦИОНАЛЬНАЯ ЭКОНОМИКА 04'!AB28</f>
        <v>0</v>
      </c>
      <c r="AC46" s="274">
        <f>'НАЦИОНАЛЬНАЯ ЭКОНОМИКА 04'!AC28</f>
        <v>0</v>
      </c>
      <c r="AD46" s="274">
        <f>'НАЦИОНАЛЬНАЯ ЭКОНОМИКА 04'!AD28</f>
        <v>0</v>
      </c>
      <c r="AE46" s="274">
        <f>'НАЦИОНАЛЬНАЯ ЭКОНОМИКА 04'!AE28</f>
        <v>0</v>
      </c>
      <c r="AF46" s="274">
        <f>'НАЦИОНАЛЬНАЯ ЭКОНОМИКА 04'!AF28</f>
        <v>0</v>
      </c>
      <c r="AG46" s="274">
        <f>'НАЦИОНАЛЬНАЯ ЭКОНОМИКА 04'!AG28</f>
        <v>0</v>
      </c>
      <c r="AH46" s="274">
        <f>'НАЦИОНАЛЬНАЯ ЭКОНОМИКА 04'!AH28</f>
        <v>0</v>
      </c>
      <c r="AI46" s="274">
        <f>'НАЦИОНАЛЬНАЯ ЭКОНОМИКА 04'!AI28</f>
        <v>0</v>
      </c>
      <c r="AJ46" s="274">
        <f>'НАЦИОНАЛЬНАЯ ЭКОНОМИКА 04'!AJ28</f>
        <v>0</v>
      </c>
      <c r="AK46" s="274">
        <f>'НАЦИОНАЛЬНАЯ ЭКОНОМИКА 04'!AK28</f>
        <v>0</v>
      </c>
      <c r="AL46" s="274">
        <f>'НАЦИОНАЛЬНАЯ ЭКОНОМИКА 04'!AL28</f>
        <v>0</v>
      </c>
      <c r="AM46" s="274">
        <f>'НАЦИОНАЛЬНАЯ ЭКОНОМИКА 04'!AM28</f>
        <v>0</v>
      </c>
      <c r="AN46" s="274">
        <f>'НАЦИОНАЛЬНАЯ ЭКОНОМИКА 04'!AN28</f>
        <v>0</v>
      </c>
      <c r="AO46" s="274">
        <f>'НАЦИОНАЛЬНАЯ ЭКОНОМИКА 04'!AO28</f>
        <v>0</v>
      </c>
      <c r="AP46" s="274">
        <f>'НАЦИОНАЛЬНАЯ ЭКОНОМИКА 04'!AP28</f>
        <v>0</v>
      </c>
      <c r="AQ46" s="274">
        <f>'НАЦИОНАЛЬНАЯ ЭКОНОМИКА 04'!AQ28</f>
        <v>0</v>
      </c>
      <c r="AR46" s="274">
        <f>'НАЦИОНАЛЬНАЯ ЭКОНОМИКА 04'!AR28</f>
        <v>0</v>
      </c>
      <c r="AS46" s="274">
        <f>'НАЦИОНАЛЬНАЯ ЭКОНОМИКА 04'!AS28</f>
        <v>0</v>
      </c>
      <c r="AT46" s="274">
        <f>'НАЦИОНАЛЬНАЯ ЭКОНОМИКА 04'!AT28</f>
        <v>0</v>
      </c>
      <c r="AU46" s="274">
        <f>'НАЦИОНАЛЬНАЯ ЭКОНОМИКА 04'!AU28</f>
        <v>0</v>
      </c>
      <c r="AV46" s="274">
        <f>'НАЦИОНАЛЬНАЯ ЭКОНОМИКА 04'!AV28</f>
        <v>0</v>
      </c>
      <c r="AW46" s="274">
        <f>'НАЦИОНАЛЬНАЯ ЭКОНОМИКА 04'!AW28</f>
        <v>0</v>
      </c>
      <c r="AX46" s="274">
        <f>'НАЦИОНАЛЬНАЯ ЭКОНОМИКА 04'!AX28</f>
        <v>0</v>
      </c>
      <c r="AY46" s="274">
        <f>'НАЦИОНАЛЬНАЯ ЭКОНОМИКА 04'!AY28</f>
        <v>0</v>
      </c>
      <c r="AZ46" s="274">
        <f>'НАЦИОНАЛЬНАЯ ЭКОНОМИКА 04'!AZ28</f>
        <v>0</v>
      </c>
      <c r="BA46" s="274">
        <f>'НАЦИОНАЛЬНАЯ ЭКОНОМИКА 04'!BA28</f>
        <v>0</v>
      </c>
      <c r="BB46" s="274">
        <f>'НАЦИОНАЛЬНАЯ ЭКОНОМИКА 04'!BB28</f>
        <v>0</v>
      </c>
      <c r="BC46" s="274">
        <f>'НАЦИОНАЛЬНАЯ ЭКОНОМИКА 04'!BC28</f>
        <v>0</v>
      </c>
      <c r="BD46" s="274">
        <f>'НАЦИОНАЛЬНАЯ ЭКОНОМИКА 04'!BD28</f>
        <v>0</v>
      </c>
      <c r="BE46" s="274">
        <f>'НАЦИОНАЛЬНАЯ ЭКОНОМИКА 04'!BE28</f>
        <v>0</v>
      </c>
      <c r="BF46" s="274">
        <f>'НАЦИОНАЛЬНАЯ ЭКОНОМИКА 04'!BF28</f>
        <v>0</v>
      </c>
      <c r="BG46" s="274">
        <f>'НАЦИОНАЛЬНАЯ ЭКОНОМИКА 04'!BG28</f>
        <v>0</v>
      </c>
      <c r="BH46" s="274">
        <f>'НАЦИОНАЛЬНАЯ ЭКОНОМИКА 04'!BH28</f>
        <v>0</v>
      </c>
      <c r="BI46" s="274">
        <f>'НАЦИОНАЛЬНАЯ ЭКОНОМИКА 04'!BI28</f>
        <v>0</v>
      </c>
      <c r="BJ46" s="274">
        <f>'НАЦИОНАЛЬНАЯ ЭКОНОМИКА 04'!BJ28</f>
        <v>0</v>
      </c>
      <c r="BK46" s="274">
        <f>'НАЦИОНАЛЬНАЯ ЭКОНОМИКА 04'!BK28</f>
        <v>0</v>
      </c>
      <c r="BL46" s="274">
        <f>'НАЦИОНАЛЬНАЯ ЭКОНОМИКА 04'!BL28</f>
        <v>0</v>
      </c>
      <c r="BM46" s="274">
        <f>'НАЦИОНАЛЬНАЯ ЭКОНОМИКА 04'!BM28</f>
        <v>0</v>
      </c>
      <c r="BN46" s="274">
        <f>'НАЦИОНАЛЬНАЯ ЭКОНОМИКА 04'!BN28</f>
        <v>0</v>
      </c>
      <c r="BO46" s="274">
        <f>'НАЦИОНАЛЬНАЯ ЭКОНОМИКА 04'!BO28</f>
        <v>0</v>
      </c>
      <c r="BP46" s="274">
        <f>'НАЦИОНАЛЬНАЯ ЭКОНОМИКА 04'!BP28</f>
        <v>0</v>
      </c>
      <c r="BQ46" s="274">
        <f>'НАЦИОНАЛЬНАЯ ЭКОНОМИКА 04'!BQ28</f>
        <v>0</v>
      </c>
      <c r="BR46" s="274">
        <f>'НАЦИОНАЛЬНАЯ ЭКОНОМИКА 04'!BR28</f>
        <v>0</v>
      </c>
      <c r="BS46" s="274">
        <f>'НАЦИОНАЛЬНАЯ ЭКОНОМИКА 04'!BS28</f>
        <v>0</v>
      </c>
      <c r="BT46" s="274">
        <f>'НАЦИОНАЛЬНАЯ ЭКОНОМИКА 04'!BT28</f>
        <v>0</v>
      </c>
      <c r="BU46" s="274">
        <f>'НАЦИОНАЛЬНАЯ ЭКОНОМИКА 04'!BU28</f>
        <v>0</v>
      </c>
      <c r="BV46" s="274">
        <f>'НАЦИОНАЛЬНАЯ ЭКОНОМИКА 04'!BV28</f>
        <v>0</v>
      </c>
      <c r="BW46" s="274">
        <f>'НАЦИОНАЛЬНАЯ ЭКОНОМИКА 04'!BW28</f>
        <v>0</v>
      </c>
      <c r="BX46" s="274">
        <f>'НАЦИОНАЛЬНАЯ ЭКОНОМИКА 04'!BX28</f>
        <v>0</v>
      </c>
      <c r="BY46" s="274">
        <f>'НАЦИОНАЛЬНАЯ ЭКОНОМИКА 04'!BY28</f>
        <v>0</v>
      </c>
      <c r="BZ46" s="274">
        <f>'НАЦИОНАЛЬНАЯ ЭКОНОМИКА 04'!BZ28</f>
        <v>0</v>
      </c>
      <c r="CA46" s="274">
        <f>'НАЦИОНАЛЬНАЯ ЭКОНОМИКА 04'!CA28</f>
        <v>0</v>
      </c>
      <c r="CB46" s="274">
        <f>'НАЦИОНАЛЬНАЯ ЭКОНОМИКА 04'!CB28</f>
        <v>0</v>
      </c>
      <c r="CC46" s="274">
        <f>'НАЦИОНАЛЬНАЯ ЭКОНОМИКА 04'!CC28</f>
        <v>0</v>
      </c>
      <c r="CD46" s="274">
        <f>'НАЦИОНАЛЬНАЯ ЭКОНОМИКА 04'!CD28</f>
        <v>0</v>
      </c>
      <c r="CE46" s="274">
        <f>'НАЦИОНАЛЬНАЯ ЭКОНОМИКА 04'!CE28</f>
        <v>0</v>
      </c>
      <c r="CF46" s="274">
        <f>'НАЦИОНАЛЬНАЯ ЭКОНОМИКА 04'!CF28</f>
        <v>0</v>
      </c>
      <c r="CG46" s="274">
        <f>'НАЦИОНАЛЬНАЯ ЭКОНОМИКА 04'!CG28</f>
        <v>0</v>
      </c>
      <c r="CH46" s="274">
        <f>'НАЦИОНАЛЬНАЯ ЭКОНОМИКА 04'!CH28</f>
        <v>0</v>
      </c>
      <c r="CI46" s="274">
        <f>'НАЦИОНАЛЬНАЯ ЭКОНОМИКА 04'!CI28</f>
        <v>0</v>
      </c>
      <c r="CJ46" s="274">
        <f>'НАЦИОНАЛЬНАЯ ЭКОНОМИКА 04'!CJ28</f>
        <v>0</v>
      </c>
      <c r="CK46" s="274">
        <f>'НАЦИОНАЛЬНАЯ ЭКОНОМИКА 04'!CK28</f>
        <v>0</v>
      </c>
      <c r="CL46" s="274">
        <f>'НАЦИОНАЛЬНАЯ ЭКОНОМИКА 04'!CL28</f>
        <v>0</v>
      </c>
      <c r="CM46" s="274">
        <f>'НАЦИОНАЛЬНАЯ ЭКОНОМИКА 04'!CM28</f>
        <v>0</v>
      </c>
      <c r="CN46" s="274">
        <f>'НАЦИОНАЛЬНАЯ ЭКОНОМИКА 04'!CN28</f>
        <v>0</v>
      </c>
      <c r="CO46" s="274">
        <f>'НАЦИОНАЛЬНАЯ ЭКОНОМИКА 04'!CO28</f>
        <v>0</v>
      </c>
      <c r="CP46" s="274">
        <f>'НАЦИОНАЛЬНАЯ ЭКОНОМИКА 04'!CP28</f>
        <v>0</v>
      </c>
      <c r="CQ46" s="274">
        <f>'НАЦИОНАЛЬНАЯ ЭКОНОМИКА 04'!CQ28</f>
        <v>0</v>
      </c>
      <c r="CR46" s="274">
        <f>'НАЦИОНАЛЬНАЯ ЭКОНОМИКА 04'!CR28</f>
        <v>0</v>
      </c>
      <c r="CS46" s="274">
        <f>'НАЦИОНАЛЬНАЯ ЭКОНОМИКА 04'!CS28</f>
        <v>0</v>
      </c>
      <c r="CT46" s="274">
        <f>'НАЦИОНАЛЬНАЯ ЭКОНОМИКА 04'!CT28</f>
        <v>0</v>
      </c>
      <c r="CU46" s="274">
        <f>'НАЦИОНАЛЬНАЯ ЭКОНОМИКА 04'!CU28</f>
        <v>0</v>
      </c>
      <c r="CV46" s="274">
        <f>'НАЦИОНАЛЬНАЯ ЭКОНОМИКА 04'!CV28</f>
        <v>0</v>
      </c>
      <c r="CW46" s="274">
        <f>'НАЦИОНАЛЬНАЯ ЭКОНОМИКА 04'!CW28</f>
        <v>0</v>
      </c>
      <c r="CX46" s="274">
        <f>'НАЦИОНАЛЬНАЯ ЭКОНОМИКА 04'!CX28</f>
        <v>0</v>
      </c>
      <c r="CY46" s="274">
        <f>'НАЦИОНАЛЬНАЯ ЭКОНОМИКА 04'!CY28</f>
        <v>0</v>
      </c>
      <c r="CZ46" s="274">
        <f>'НАЦИОНАЛЬНАЯ ЭКОНОМИКА 04'!CZ28</f>
        <v>0</v>
      </c>
      <c r="DA46" s="274">
        <f>'НАЦИОНАЛЬНАЯ ЭКОНОМИКА 04'!DA28</f>
        <v>0</v>
      </c>
      <c r="DB46" s="274">
        <f>'НАЦИОНАЛЬНАЯ ЭКОНОМИКА 04'!DB28</f>
        <v>0</v>
      </c>
      <c r="DC46" s="274">
        <f>'НАЦИОНАЛЬНАЯ ЭКОНОМИКА 04'!DC28</f>
        <v>0</v>
      </c>
      <c r="DD46" s="274">
        <f>'НАЦИОНАЛЬНАЯ ЭКОНОМИКА 04'!DD28</f>
        <v>0</v>
      </c>
      <c r="DE46" s="274">
        <f>'НАЦИОНАЛЬНАЯ ЭКОНОМИКА 04'!DE28</f>
        <v>0</v>
      </c>
      <c r="DF46" s="274">
        <f>'НАЦИОНАЛЬНАЯ ЭКОНОМИКА 04'!DF28</f>
        <v>0</v>
      </c>
      <c r="DG46" s="274">
        <f>'НАЦИОНАЛЬНАЯ ЭКОНОМИКА 04'!DG28</f>
        <v>0</v>
      </c>
      <c r="DH46" s="274">
        <f>'НАЦИОНАЛЬНАЯ ЭКОНОМИКА 04'!DH28</f>
        <v>0</v>
      </c>
      <c r="DI46" s="274">
        <f>'НАЦИОНАЛЬНАЯ ЭКОНОМИКА 04'!DI28</f>
        <v>0</v>
      </c>
      <c r="DJ46" s="274">
        <f>'НАЦИОНАЛЬНАЯ ЭКОНОМИКА 04'!DJ28</f>
        <v>0</v>
      </c>
      <c r="DK46" s="274">
        <f>'НАЦИОНАЛЬНАЯ ЭКОНОМИКА 04'!DK28</f>
        <v>0</v>
      </c>
      <c r="DL46" s="274">
        <f>'НАЦИОНАЛЬНАЯ ЭКОНОМИКА 04'!DL28</f>
        <v>0</v>
      </c>
      <c r="DM46" s="274">
        <f>'НАЦИОНАЛЬНАЯ ЭКОНОМИКА 04'!DM28</f>
        <v>0</v>
      </c>
      <c r="DN46" s="274">
        <f>'НАЦИОНАЛЬНАЯ ЭКОНОМИКА 04'!DN28</f>
        <v>0</v>
      </c>
      <c r="DO46" s="274">
        <f>'НАЦИОНАЛЬНАЯ ЭКОНОМИКА 04'!DO28</f>
        <v>0</v>
      </c>
      <c r="DP46" s="274">
        <f>'НАЦИОНАЛЬНАЯ ЭКОНОМИКА 04'!DP28</f>
        <v>0</v>
      </c>
      <c r="DQ46" s="274">
        <f>'НАЦИОНАЛЬНАЯ ЭКОНОМИКА 04'!DQ28</f>
        <v>0</v>
      </c>
      <c r="DR46" s="274">
        <f>'НАЦИОНАЛЬНАЯ ЭКОНОМИКА 04'!DR28</f>
        <v>0</v>
      </c>
      <c r="DS46" s="274">
        <f>'НАЦИОНАЛЬНАЯ ЭКОНОМИКА 04'!DS28</f>
        <v>0</v>
      </c>
      <c r="DT46" s="274">
        <f>'НАЦИОНАЛЬНАЯ ЭКОНОМИКА 04'!DT28</f>
        <v>0</v>
      </c>
      <c r="DU46" s="274">
        <f>'НАЦИОНАЛЬНАЯ ЭКОНОМИКА 04'!DU28</f>
        <v>0</v>
      </c>
      <c r="DV46" s="274">
        <f>'НАЦИОНАЛЬНАЯ ЭКОНОМИКА 04'!DV28</f>
        <v>0</v>
      </c>
      <c r="DW46" s="274">
        <f>'НАЦИОНАЛЬНАЯ ЭКОНОМИКА 04'!DW28</f>
        <v>0</v>
      </c>
      <c r="DX46" s="274">
        <f>'НАЦИОНАЛЬНАЯ ЭКОНОМИКА 04'!DX28</f>
        <v>0</v>
      </c>
      <c r="DY46" s="274">
        <f>'НАЦИОНАЛЬНАЯ ЭКОНОМИКА 04'!DY28</f>
        <v>0</v>
      </c>
      <c r="DZ46" s="274">
        <f>'НАЦИОНАЛЬНАЯ ЭКОНОМИКА 04'!DZ28</f>
        <v>0</v>
      </c>
      <c r="EA46" s="274">
        <f>'НАЦИОНАЛЬНАЯ ЭКОНОМИКА 04'!EA28</f>
        <v>0</v>
      </c>
      <c r="EB46" s="274">
        <f>'НАЦИОНАЛЬНАЯ ЭКОНОМИКА 04'!EB28</f>
        <v>0</v>
      </c>
      <c r="EC46" s="274">
        <f>'НАЦИОНАЛЬНАЯ ЭКОНОМИКА 04'!EC28</f>
        <v>0</v>
      </c>
      <c r="ED46" s="274">
        <f>'НАЦИОНАЛЬНАЯ ЭКОНОМИКА 04'!ED28</f>
        <v>0</v>
      </c>
      <c r="EE46" s="274">
        <f>'НАЦИОНАЛЬНАЯ ЭКОНОМИКА 04'!EE28</f>
        <v>0</v>
      </c>
      <c r="EF46" s="274">
        <f>'НАЦИОНАЛЬНАЯ ЭКОНОМИКА 04'!EF28</f>
        <v>0</v>
      </c>
      <c r="EG46" s="274">
        <f>'НАЦИОНАЛЬНАЯ ЭКОНОМИКА 04'!EG28</f>
        <v>0</v>
      </c>
      <c r="EH46" s="274">
        <f>'НАЦИОНАЛЬНАЯ ЭКОНОМИКА 04'!EH28</f>
        <v>0</v>
      </c>
      <c r="EI46" s="274">
        <f>'НАЦИОНАЛЬНАЯ ЭКОНОМИКА 04'!EI28</f>
        <v>0</v>
      </c>
      <c r="EJ46" s="274">
        <f>'НАЦИОНАЛЬНАЯ ЭКОНОМИКА 04'!EJ28</f>
        <v>0</v>
      </c>
      <c r="EK46" s="274">
        <f>'НАЦИОНАЛЬНАЯ ЭКОНОМИКА 04'!EK28</f>
        <v>0</v>
      </c>
      <c r="EL46" s="274">
        <f>'НАЦИОНАЛЬНАЯ ЭКОНОМИКА 04'!EL28</f>
        <v>0</v>
      </c>
      <c r="EM46" s="274">
        <f>'НАЦИОНАЛЬНАЯ ЭКОНОМИКА 04'!EM28</f>
        <v>0</v>
      </c>
      <c r="EN46" s="274">
        <f>'НАЦИОНАЛЬНАЯ ЭКОНОМИКА 04'!EN28</f>
        <v>0</v>
      </c>
      <c r="EO46" s="274">
        <f>'НАЦИОНАЛЬНАЯ ЭКОНОМИКА 04'!EO28</f>
        <v>0</v>
      </c>
      <c r="EP46" s="274">
        <f>'НАЦИОНАЛЬНАЯ ЭКОНОМИКА 04'!EP28</f>
        <v>0</v>
      </c>
      <c r="EQ46" s="274">
        <f>'НАЦИОНАЛЬНАЯ ЭКОНОМИКА 04'!EQ28</f>
        <v>0</v>
      </c>
      <c r="ER46" s="274">
        <f>'НАЦИОНАЛЬНАЯ ЭКОНОМИКА 04'!ER28</f>
        <v>0</v>
      </c>
      <c r="ES46" s="274">
        <f>'НАЦИОНАЛЬНАЯ ЭКОНОМИКА 04'!ES28</f>
        <v>0</v>
      </c>
      <c r="ET46" s="274">
        <f>'НАЦИОНАЛЬНАЯ ЭКОНОМИКА 04'!ET28</f>
        <v>0</v>
      </c>
      <c r="EU46" s="274">
        <f>'НАЦИОНАЛЬНАЯ ЭКОНОМИКА 04'!EU28</f>
        <v>0</v>
      </c>
      <c r="EV46" s="274">
        <f>'НАЦИОНАЛЬНАЯ ЭКОНОМИКА 04'!EV28</f>
        <v>0</v>
      </c>
      <c r="EW46" s="274">
        <f>'НАЦИОНАЛЬНАЯ ЭКОНОМИКА 04'!EW28</f>
        <v>0</v>
      </c>
      <c r="EX46" s="274">
        <f>'НАЦИОНАЛЬНАЯ ЭКОНОМИКА 04'!EX28</f>
        <v>0</v>
      </c>
      <c r="EY46" s="274">
        <f>'НАЦИОНАЛЬНАЯ ЭКОНОМИКА 04'!EY28</f>
        <v>0</v>
      </c>
      <c r="EZ46" s="274">
        <f>'НАЦИОНАЛЬНАЯ ЭКОНОМИКА 04'!EZ28</f>
        <v>0</v>
      </c>
      <c r="FA46" s="274">
        <f>'НАЦИОНАЛЬНАЯ ЭКОНОМИКА 04'!FA28</f>
        <v>0</v>
      </c>
      <c r="FB46" s="274">
        <f>'НАЦИОНАЛЬНАЯ ЭКОНОМИКА 04'!FB28</f>
        <v>0</v>
      </c>
      <c r="FC46" s="274">
        <f>'НАЦИОНАЛЬНАЯ ЭКОНОМИКА 04'!FC28</f>
        <v>0</v>
      </c>
      <c r="FD46" s="274">
        <f>'НАЦИОНАЛЬНАЯ ЭКОНОМИКА 04'!FD28</f>
        <v>0</v>
      </c>
      <c r="FE46" s="274">
        <f>'НАЦИОНАЛЬНАЯ ЭКОНОМИКА 04'!FE28</f>
        <v>0</v>
      </c>
      <c r="FF46" s="274">
        <f>'НАЦИОНАЛЬНАЯ ЭКОНОМИКА 04'!FF28</f>
        <v>0</v>
      </c>
      <c r="FG46" s="274">
        <f>'НАЦИОНАЛЬНАЯ ЭКОНОМИКА 04'!FG28</f>
        <v>0</v>
      </c>
      <c r="FH46" s="274">
        <f>'НАЦИОНАЛЬНАЯ ЭКОНОМИКА 04'!FH28</f>
        <v>0</v>
      </c>
      <c r="FI46" s="274">
        <f>'НАЦИОНАЛЬНАЯ ЭКОНОМИКА 04'!FI28</f>
        <v>0</v>
      </c>
      <c r="FJ46" s="274">
        <f>'НАЦИОНАЛЬНАЯ ЭКОНОМИКА 04'!FJ28</f>
        <v>0</v>
      </c>
      <c r="FK46" s="274">
        <f>'НАЦИОНАЛЬНАЯ ЭКОНОМИКА 04'!FK28</f>
        <v>0</v>
      </c>
      <c r="FL46" s="274">
        <f>'НАЦИОНАЛЬНАЯ ЭКОНОМИКА 04'!FL28</f>
        <v>0</v>
      </c>
      <c r="FM46" s="274">
        <f>'НАЦИОНАЛЬНАЯ ЭКОНОМИКА 04'!FM28</f>
        <v>0</v>
      </c>
      <c r="FN46" s="274">
        <f>'НАЦИОНАЛЬНАЯ ЭКОНОМИКА 04'!FN28</f>
        <v>0</v>
      </c>
      <c r="FO46" s="274">
        <f>'НАЦИОНАЛЬНАЯ ЭКОНОМИКА 04'!FO28</f>
        <v>0</v>
      </c>
      <c r="FP46" s="274">
        <f>'НАЦИОНАЛЬНАЯ ЭКОНОМИКА 04'!FP28</f>
        <v>0</v>
      </c>
      <c r="FQ46" s="274">
        <f>'НАЦИОНАЛЬНАЯ ЭКОНОМИКА 04'!FQ28</f>
        <v>0</v>
      </c>
      <c r="FR46" s="274">
        <f>'НАЦИОНАЛЬНАЯ ЭКОНОМИКА 04'!FR28</f>
        <v>0</v>
      </c>
      <c r="FS46" s="274">
        <f>'НАЦИОНАЛЬНАЯ ЭКОНОМИКА 04'!FS28</f>
        <v>0</v>
      </c>
      <c r="FT46" s="274">
        <f>'НАЦИОНАЛЬНАЯ ЭКОНОМИКА 04'!FT28</f>
        <v>0</v>
      </c>
      <c r="FU46" s="274">
        <f>'НАЦИОНАЛЬНАЯ ЭКОНОМИКА 04'!FU28</f>
        <v>0</v>
      </c>
      <c r="FV46" s="274">
        <f>'НАЦИОНАЛЬНАЯ ЭКОНОМИКА 04'!FV28</f>
        <v>0</v>
      </c>
      <c r="FW46" s="274">
        <f>'НАЦИОНАЛЬНАЯ ЭКОНОМИКА 04'!FW28</f>
        <v>0</v>
      </c>
      <c r="FX46" s="274">
        <f>'НАЦИОНАЛЬНАЯ ЭКОНОМИКА 04'!FX28</f>
        <v>0</v>
      </c>
      <c r="FY46" s="274">
        <f>'НАЦИОНАЛЬНАЯ ЭКОНОМИКА 04'!FY28</f>
        <v>0</v>
      </c>
      <c r="FZ46" s="274">
        <f>'НАЦИОНАЛЬНАЯ ЭКОНОМИКА 04'!FZ28</f>
        <v>0</v>
      </c>
      <c r="GA46" s="274">
        <f>'НАЦИОНАЛЬНАЯ ЭКОНОМИКА 04'!GA28</f>
        <v>0</v>
      </c>
      <c r="GB46" s="274">
        <f>'НАЦИОНАЛЬНАЯ ЭКОНОМИКА 04'!GB28</f>
        <v>0</v>
      </c>
    </row>
    <row r="47" spans="1:184" ht="36">
      <c r="A47" s="21"/>
      <c r="B47" s="21"/>
      <c r="C47" s="272" t="s">
        <v>437</v>
      </c>
      <c r="D47" s="274">
        <f>'НАЦИОНАЛЬНАЯ ЭКОНОМИКА 04'!D29</f>
        <v>0</v>
      </c>
      <c r="E47" s="274">
        <f>'НАЦИОНАЛЬНАЯ ЭКОНОМИКА 04'!E29</f>
        <v>0</v>
      </c>
      <c r="F47" s="274">
        <f>'НАЦИОНАЛЬНАЯ ЭКОНОМИКА 04'!F29</f>
        <v>0</v>
      </c>
      <c r="G47" s="274">
        <f>'НАЦИОНАЛЬНАЯ ЭКОНОМИКА 04'!G29</f>
        <v>0</v>
      </c>
      <c r="H47" s="274">
        <f>'НАЦИОНАЛЬНАЯ ЭКОНОМИКА 04'!H29</f>
        <v>0</v>
      </c>
      <c r="I47" s="274">
        <f>'НАЦИОНАЛЬНАЯ ЭКОНОМИКА 04'!I29</f>
        <v>0</v>
      </c>
      <c r="J47" s="274">
        <f>'НАЦИОНАЛЬНАЯ ЭКОНОМИКА 04'!J29</f>
        <v>0</v>
      </c>
      <c r="K47" s="274">
        <f>'НАЦИОНАЛЬНАЯ ЭКОНОМИКА 04'!K29</f>
        <v>0</v>
      </c>
      <c r="L47" s="274">
        <f>'НАЦИОНАЛЬНАЯ ЭКОНОМИКА 04'!L29</f>
        <v>0</v>
      </c>
      <c r="M47" s="274">
        <f>'НАЦИОНАЛЬНАЯ ЭКОНОМИКА 04'!M29</f>
        <v>0</v>
      </c>
      <c r="N47" s="274">
        <f>'НАЦИОНАЛЬНАЯ ЭКОНОМИКА 04'!N29</f>
        <v>0</v>
      </c>
      <c r="O47" s="274">
        <f>'НАЦИОНАЛЬНАЯ ЭКОНОМИКА 04'!O29</f>
        <v>0</v>
      </c>
      <c r="P47" s="274">
        <f>'НАЦИОНАЛЬНАЯ ЭКОНОМИКА 04'!P29</f>
        <v>0</v>
      </c>
      <c r="Q47" s="274">
        <f>'НАЦИОНАЛЬНАЯ ЭКОНОМИКА 04'!Q29</f>
        <v>0</v>
      </c>
      <c r="R47" s="274">
        <f>'НАЦИОНАЛЬНАЯ ЭКОНОМИКА 04'!R29</f>
        <v>0</v>
      </c>
      <c r="S47" s="274">
        <f>'НАЦИОНАЛЬНАЯ ЭКОНОМИКА 04'!S29</f>
        <v>0</v>
      </c>
      <c r="T47" s="274">
        <f>'НАЦИОНАЛЬНАЯ ЭКОНОМИКА 04'!T29</f>
        <v>0</v>
      </c>
      <c r="U47" s="274">
        <f>'НАЦИОНАЛЬНАЯ ЭКОНОМИКА 04'!U29</f>
        <v>0</v>
      </c>
      <c r="V47" s="274">
        <f>'НАЦИОНАЛЬНАЯ ЭКОНОМИКА 04'!V29</f>
        <v>0</v>
      </c>
      <c r="W47" s="274">
        <f>'НАЦИОНАЛЬНАЯ ЭКОНОМИКА 04'!W29</f>
        <v>0</v>
      </c>
      <c r="X47" s="274">
        <f>'НАЦИОНАЛЬНАЯ ЭКОНОМИКА 04'!X29</f>
        <v>0</v>
      </c>
      <c r="Y47" s="274">
        <f>'НАЦИОНАЛЬНАЯ ЭКОНОМИКА 04'!Y29</f>
        <v>0</v>
      </c>
      <c r="Z47" s="274">
        <f>'НАЦИОНАЛЬНАЯ ЭКОНОМИКА 04'!Z29</f>
        <v>0</v>
      </c>
      <c r="AA47" s="274">
        <f>'НАЦИОНАЛЬНАЯ ЭКОНОМИКА 04'!AA29</f>
        <v>0</v>
      </c>
      <c r="AB47" s="274">
        <f>'НАЦИОНАЛЬНАЯ ЭКОНОМИКА 04'!AB29</f>
        <v>0</v>
      </c>
      <c r="AC47" s="274">
        <f>'НАЦИОНАЛЬНАЯ ЭКОНОМИКА 04'!AC29</f>
        <v>0</v>
      </c>
      <c r="AD47" s="274">
        <f>'НАЦИОНАЛЬНАЯ ЭКОНОМИКА 04'!AD29</f>
        <v>0</v>
      </c>
      <c r="AE47" s="274">
        <f>'НАЦИОНАЛЬНАЯ ЭКОНОМИКА 04'!AE29</f>
        <v>0</v>
      </c>
      <c r="AF47" s="274">
        <f>'НАЦИОНАЛЬНАЯ ЭКОНОМИКА 04'!AF29</f>
        <v>0</v>
      </c>
      <c r="AG47" s="274">
        <f>'НАЦИОНАЛЬНАЯ ЭКОНОМИКА 04'!AG29</f>
        <v>0</v>
      </c>
      <c r="AH47" s="274">
        <f>'НАЦИОНАЛЬНАЯ ЭКОНОМИКА 04'!AH29</f>
        <v>0</v>
      </c>
      <c r="AI47" s="274">
        <f>'НАЦИОНАЛЬНАЯ ЭКОНОМИКА 04'!AI29</f>
        <v>0</v>
      </c>
      <c r="AJ47" s="274">
        <f>'НАЦИОНАЛЬНАЯ ЭКОНОМИКА 04'!AJ29</f>
        <v>0</v>
      </c>
      <c r="AK47" s="274">
        <f>'НАЦИОНАЛЬНАЯ ЭКОНОМИКА 04'!AK29</f>
        <v>0</v>
      </c>
      <c r="AL47" s="274">
        <f>'НАЦИОНАЛЬНАЯ ЭКОНОМИКА 04'!AL29</f>
        <v>0</v>
      </c>
      <c r="AM47" s="274">
        <f>'НАЦИОНАЛЬНАЯ ЭКОНОМИКА 04'!AM29</f>
        <v>0</v>
      </c>
      <c r="AN47" s="274">
        <f>'НАЦИОНАЛЬНАЯ ЭКОНОМИКА 04'!AN29</f>
        <v>0</v>
      </c>
      <c r="AO47" s="274">
        <f>'НАЦИОНАЛЬНАЯ ЭКОНОМИКА 04'!AO29</f>
        <v>0</v>
      </c>
      <c r="AP47" s="274">
        <f>'НАЦИОНАЛЬНАЯ ЭКОНОМИКА 04'!AP29</f>
        <v>0</v>
      </c>
      <c r="AQ47" s="274">
        <f>'НАЦИОНАЛЬНАЯ ЭКОНОМИКА 04'!AQ29</f>
        <v>0</v>
      </c>
      <c r="AR47" s="274">
        <f>'НАЦИОНАЛЬНАЯ ЭКОНОМИКА 04'!AR29</f>
        <v>0</v>
      </c>
      <c r="AS47" s="274">
        <f>'НАЦИОНАЛЬНАЯ ЭКОНОМИКА 04'!AS29</f>
        <v>0</v>
      </c>
      <c r="AT47" s="274">
        <f>'НАЦИОНАЛЬНАЯ ЭКОНОМИКА 04'!AT29</f>
        <v>0</v>
      </c>
      <c r="AU47" s="274">
        <f>'НАЦИОНАЛЬНАЯ ЭКОНОМИКА 04'!AU29</f>
        <v>0</v>
      </c>
      <c r="AV47" s="274">
        <f>'НАЦИОНАЛЬНАЯ ЭКОНОМИКА 04'!AV29</f>
        <v>0</v>
      </c>
      <c r="AW47" s="274">
        <f>'НАЦИОНАЛЬНАЯ ЭКОНОМИКА 04'!AW29</f>
        <v>0</v>
      </c>
      <c r="AX47" s="274">
        <f>'НАЦИОНАЛЬНАЯ ЭКОНОМИКА 04'!AX29</f>
        <v>0</v>
      </c>
      <c r="AY47" s="274">
        <f>'НАЦИОНАЛЬНАЯ ЭКОНОМИКА 04'!AY29</f>
        <v>0</v>
      </c>
      <c r="AZ47" s="274">
        <f>'НАЦИОНАЛЬНАЯ ЭКОНОМИКА 04'!AZ29</f>
        <v>0</v>
      </c>
      <c r="BA47" s="274">
        <f>'НАЦИОНАЛЬНАЯ ЭКОНОМИКА 04'!BA29</f>
        <v>0</v>
      </c>
      <c r="BB47" s="274">
        <f>'НАЦИОНАЛЬНАЯ ЭКОНОМИКА 04'!BB29</f>
        <v>0</v>
      </c>
      <c r="BC47" s="274">
        <f>'НАЦИОНАЛЬНАЯ ЭКОНОМИКА 04'!BC29</f>
        <v>0</v>
      </c>
      <c r="BD47" s="274">
        <f>'НАЦИОНАЛЬНАЯ ЭКОНОМИКА 04'!BD29</f>
        <v>0</v>
      </c>
      <c r="BE47" s="274">
        <f>'НАЦИОНАЛЬНАЯ ЭКОНОМИКА 04'!BE29</f>
        <v>0</v>
      </c>
      <c r="BF47" s="274">
        <f>'НАЦИОНАЛЬНАЯ ЭКОНОМИКА 04'!BF29</f>
        <v>0</v>
      </c>
      <c r="BG47" s="274">
        <f>'НАЦИОНАЛЬНАЯ ЭКОНОМИКА 04'!BG29</f>
        <v>0</v>
      </c>
      <c r="BH47" s="274">
        <f>'НАЦИОНАЛЬНАЯ ЭКОНОМИКА 04'!BH29</f>
        <v>0</v>
      </c>
      <c r="BI47" s="274">
        <f>'НАЦИОНАЛЬНАЯ ЭКОНОМИКА 04'!BI29</f>
        <v>0</v>
      </c>
      <c r="BJ47" s="274">
        <f>'НАЦИОНАЛЬНАЯ ЭКОНОМИКА 04'!BJ29</f>
        <v>0</v>
      </c>
      <c r="BK47" s="274">
        <f>'НАЦИОНАЛЬНАЯ ЭКОНОМИКА 04'!BK29</f>
        <v>0</v>
      </c>
      <c r="BL47" s="274">
        <f>'НАЦИОНАЛЬНАЯ ЭКОНОМИКА 04'!BL29</f>
        <v>0</v>
      </c>
      <c r="BM47" s="274">
        <f>'НАЦИОНАЛЬНАЯ ЭКОНОМИКА 04'!BM29</f>
        <v>0</v>
      </c>
      <c r="BN47" s="274">
        <f>'НАЦИОНАЛЬНАЯ ЭКОНОМИКА 04'!BN29</f>
        <v>0</v>
      </c>
      <c r="BO47" s="274">
        <f>'НАЦИОНАЛЬНАЯ ЭКОНОМИКА 04'!BO29</f>
        <v>0</v>
      </c>
      <c r="BP47" s="274">
        <f>'НАЦИОНАЛЬНАЯ ЭКОНОМИКА 04'!BP29</f>
        <v>0</v>
      </c>
      <c r="BQ47" s="274">
        <f>'НАЦИОНАЛЬНАЯ ЭКОНОМИКА 04'!BQ29</f>
        <v>0</v>
      </c>
      <c r="BR47" s="274">
        <f>'НАЦИОНАЛЬНАЯ ЭКОНОМИКА 04'!BR29</f>
        <v>0</v>
      </c>
      <c r="BS47" s="274">
        <f>'НАЦИОНАЛЬНАЯ ЭКОНОМИКА 04'!BS29</f>
        <v>0</v>
      </c>
      <c r="BT47" s="274">
        <f>'НАЦИОНАЛЬНАЯ ЭКОНОМИКА 04'!BT29</f>
        <v>0</v>
      </c>
      <c r="BU47" s="274">
        <f>'НАЦИОНАЛЬНАЯ ЭКОНОМИКА 04'!BU29</f>
        <v>0</v>
      </c>
      <c r="BV47" s="274">
        <f>'НАЦИОНАЛЬНАЯ ЭКОНОМИКА 04'!BV29</f>
        <v>0</v>
      </c>
      <c r="BW47" s="274">
        <f>'НАЦИОНАЛЬНАЯ ЭКОНОМИКА 04'!BW29</f>
        <v>0</v>
      </c>
      <c r="BX47" s="274">
        <f>'НАЦИОНАЛЬНАЯ ЭКОНОМИКА 04'!BX29</f>
        <v>0</v>
      </c>
      <c r="BY47" s="274">
        <f>'НАЦИОНАЛЬНАЯ ЭКОНОМИКА 04'!BY29</f>
        <v>0</v>
      </c>
      <c r="BZ47" s="274">
        <f>'НАЦИОНАЛЬНАЯ ЭКОНОМИКА 04'!BZ29</f>
        <v>0</v>
      </c>
      <c r="CA47" s="274">
        <f>'НАЦИОНАЛЬНАЯ ЭКОНОМИКА 04'!CA29</f>
        <v>0</v>
      </c>
      <c r="CB47" s="274">
        <f>'НАЦИОНАЛЬНАЯ ЭКОНОМИКА 04'!CB29</f>
        <v>0</v>
      </c>
      <c r="CC47" s="274">
        <f>'НАЦИОНАЛЬНАЯ ЭКОНОМИКА 04'!CC29</f>
        <v>0</v>
      </c>
      <c r="CD47" s="274">
        <f>'НАЦИОНАЛЬНАЯ ЭКОНОМИКА 04'!CD29</f>
        <v>0</v>
      </c>
      <c r="CE47" s="274">
        <f>'НАЦИОНАЛЬНАЯ ЭКОНОМИКА 04'!CE29</f>
        <v>0</v>
      </c>
      <c r="CF47" s="274">
        <f>'НАЦИОНАЛЬНАЯ ЭКОНОМИКА 04'!CF29</f>
        <v>0</v>
      </c>
      <c r="CG47" s="274">
        <f>'НАЦИОНАЛЬНАЯ ЭКОНОМИКА 04'!CG29</f>
        <v>0</v>
      </c>
      <c r="CH47" s="274">
        <f>'НАЦИОНАЛЬНАЯ ЭКОНОМИКА 04'!CH29</f>
        <v>0</v>
      </c>
      <c r="CI47" s="274">
        <f>'НАЦИОНАЛЬНАЯ ЭКОНОМИКА 04'!CI29</f>
        <v>0</v>
      </c>
      <c r="CJ47" s="274">
        <f>'НАЦИОНАЛЬНАЯ ЭКОНОМИКА 04'!CJ29</f>
        <v>0</v>
      </c>
      <c r="CK47" s="274">
        <f>'НАЦИОНАЛЬНАЯ ЭКОНОМИКА 04'!CK29</f>
        <v>0</v>
      </c>
      <c r="CL47" s="274">
        <f>'НАЦИОНАЛЬНАЯ ЭКОНОМИКА 04'!CL29</f>
        <v>0</v>
      </c>
      <c r="CM47" s="274">
        <f>'НАЦИОНАЛЬНАЯ ЭКОНОМИКА 04'!CM29</f>
        <v>0</v>
      </c>
      <c r="CN47" s="274">
        <f>'НАЦИОНАЛЬНАЯ ЭКОНОМИКА 04'!CN29</f>
        <v>0</v>
      </c>
      <c r="CO47" s="274">
        <f>'НАЦИОНАЛЬНАЯ ЭКОНОМИКА 04'!CO29</f>
        <v>0</v>
      </c>
      <c r="CP47" s="274">
        <f>'НАЦИОНАЛЬНАЯ ЭКОНОМИКА 04'!CP29</f>
        <v>0</v>
      </c>
      <c r="CQ47" s="274">
        <f>'НАЦИОНАЛЬНАЯ ЭКОНОМИКА 04'!CQ29</f>
        <v>0</v>
      </c>
      <c r="CR47" s="274">
        <f>'НАЦИОНАЛЬНАЯ ЭКОНОМИКА 04'!CR29</f>
        <v>0</v>
      </c>
      <c r="CS47" s="274">
        <f>'НАЦИОНАЛЬНАЯ ЭКОНОМИКА 04'!CS29</f>
        <v>0</v>
      </c>
      <c r="CT47" s="274">
        <f>'НАЦИОНАЛЬНАЯ ЭКОНОМИКА 04'!CT29</f>
        <v>0</v>
      </c>
      <c r="CU47" s="274">
        <f>'НАЦИОНАЛЬНАЯ ЭКОНОМИКА 04'!CU29</f>
        <v>0</v>
      </c>
      <c r="CV47" s="274">
        <f>'НАЦИОНАЛЬНАЯ ЭКОНОМИКА 04'!CV29</f>
        <v>0</v>
      </c>
      <c r="CW47" s="274">
        <f>'НАЦИОНАЛЬНАЯ ЭКОНОМИКА 04'!CW29</f>
        <v>0</v>
      </c>
      <c r="CX47" s="274">
        <f>'НАЦИОНАЛЬНАЯ ЭКОНОМИКА 04'!CX29</f>
        <v>0</v>
      </c>
      <c r="CY47" s="274">
        <f>'НАЦИОНАЛЬНАЯ ЭКОНОМИКА 04'!CY29</f>
        <v>0</v>
      </c>
      <c r="CZ47" s="274">
        <f>'НАЦИОНАЛЬНАЯ ЭКОНОМИКА 04'!CZ29</f>
        <v>0</v>
      </c>
      <c r="DA47" s="274">
        <f>'НАЦИОНАЛЬНАЯ ЭКОНОМИКА 04'!DA29</f>
        <v>0</v>
      </c>
      <c r="DB47" s="274">
        <f>'НАЦИОНАЛЬНАЯ ЭКОНОМИКА 04'!DB29</f>
        <v>0</v>
      </c>
      <c r="DC47" s="274">
        <f>'НАЦИОНАЛЬНАЯ ЭКОНОМИКА 04'!DC29</f>
        <v>0</v>
      </c>
      <c r="DD47" s="274">
        <f>'НАЦИОНАЛЬНАЯ ЭКОНОМИКА 04'!DD29</f>
        <v>0</v>
      </c>
      <c r="DE47" s="274">
        <f>'НАЦИОНАЛЬНАЯ ЭКОНОМИКА 04'!DE29</f>
        <v>0</v>
      </c>
      <c r="DF47" s="274">
        <f>'НАЦИОНАЛЬНАЯ ЭКОНОМИКА 04'!DF29</f>
        <v>0</v>
      </c>
      <c r="DG47" s="274">
        <f>'НАЦИОНАЛЬНАЯ ЭКОНОМИКА 04'!DG29</f>
        <v>0</v>
      </c>
      <c r="DH47" s="274">
        <f>'НАЦИОНАЛЬНАЯ ЭКОНОМИКА 04'!DH29</f>
        <v>0</v>
      </c>
      <c r="DI47" s="274">
        <f>'НАЦИОНАЛЬНАЯ ЭКОНОМИКА 04'!DI29</f>
        <v>0</v>
      </c>
      <c r="DJ47" s="274">
        <f>'НАЦИОНАЛЬНАЯ ЭКОНОМИКА 04'!DJ29</f>
        <v>0</v>
      </c>
      <c r="DK47" s="274">
        <f>'НАЦИОНАЛЬНАЯ ЭКОНОМИКА 04'!DK29</f>
        <v>0</v>
      </c>
      <c r="DL47" s="274">
        <f>'НАЦИОНАЛЬНАЯ ЭКОНОМИКА 04'!DL29</f>
        <v>0</v>
      </c>
      <c r="DM47" s="274">
        <f>'НАЦИОНАЛЬНАЯ ЭКОНОМИКА 04'!DM29</f>
        <v>0</v>
      </c>
      <c r="DN47" s="274">
        <f>'НАЦИОНАЛЬНАЯ ЭКОНОМИКА 04'!DN29</f>
        <v>0</v>
      </c>
      <c r="DO47" s="274">
        <f>'НАЦИОНАЛЬНАЯ ЭКОНОМИКА 04'!DO29</f>
        <v>0</v>
      </c>
      <c r="DP47" s="274">
        <f>'НАЦИОНАЛЬНАЯ ЭКОНОМИКА 04'!DP29</f>
        <v>0</v>
      </c>
      <c r="DQ47" s="274">
        <f>'НАЦИОНАЛЬНАЯ ЭКОНОМИКА 04'!DQ29</f>
        <v>0</v>
      </c>
      <c r="DR47" s="274">
        <f>'НАЦИОНАЛЬНАЯ ЭКОНОМИКА 04'!DR29</f>
        <v>0</v>
      </c>
      <c r="DS47" s="274">
        <f>'НАЦИОНАЛЬНАЯ ЭКОНОМИКА 04'!DS29</f>
        <v>0</v>
      </c>
      <c r="DT47" s="274">
        <f>'НАЦИОНАЛЬНАЯ ЭКОНОМИКА 04'!DT29</f>
        <v>0</v>
      </c>
      <c r="DU47" s="274">
        <f>'НАЦИОНАЛЬНАЯ ЭКОНОМИКА 04'!DU29</f>
        <v>0</v>
      </c>
      <c r="DV47" s="274">
        <f>'НАЦИОНАЛЬНАЯ ЭКОНОМИКА 04'!DV29</f>
        <v>0</v>
      </c>
      <c r="DW47" s="274">
        <f>'НАЦИОНАЛЬНАЯ ЭКОНОМИКА 04'!DW29</f>
        <v>0</v>
      </c>
      <c r="DX47" s="274">
        <f>'НАЦИОНАЛЬНАЯ ЭКОНОМИКА 04'!DX29</f>
        <v>0</v>
      </c>
      <c r="DY47" s="274">
        <f>'НАЦИОНАЛЬНАЯ ЭКОНОМИКА 04'!DY29</f>
        <v>0</v>
      </c>
      <c r="DZ47" s="274">
        <f>'НАЦИОНАЛЬНАЯ ЭКОНОМИКА 04'!DZ29</f>
        <v>0</v>
      </c>
      <c r="EA47" s="274">
        <f>'НАЦИОНАЛЬНАЯ ЭКОНОМИКА 04'!EA29</f>
        <v>0</v>
      </c>
      <c r="EB47" s="274">
        <f>'НАЦИОНАЛЬНАЯ ЭКОНОМИКА 04'!EB29</f>
        <v>0</v>
      </c>
      <c r="EC47" s="274">
        <f>'НАЦИОНАЛЬНАЯ ЭКОНОМИКА 04'!EC29</f>
        <v>0</v>
      </c>
      <c r="ED47" s="274">
        <f>'НАЦИОНАЛЬНАЯ ЭКОНОМИКА 04'!ED29</f>
        <v>0</v>
      </c>
      <c r="EE47" s="274">
        <f>'НАЦИОНАЛЬНАЯ ЭКОНОМИКА 04'!EE29</f>
        <v>0</v>
      </c>
      <c r="EF47" s="274">
        <f>'НАЦИОНАЛЬНАЯ ЭКОНОМИКА 04'!EF29</f>
        <v>0</v>
      </c>
      <c r="EG47" s="274">
        <f>'НАЦИОНАЛЬНАЯ ЭКОНОМИКА 04'!EG29</f>
        <v>0</v>
      </c>
      <c r="EH47" s="274">
        <f>'НАЦИОНАЛЬНАЯ ЭКОНОМИКА 04'!EH29</f>
        <v>0</v>
      </c>
      <c r="EI47" s="274">
        <f>'НАЦИОНАЛЬНАЯ ЭКОНОМИКА 04'!EI29</f>
        <v>0</v>
      </c>
      <c r="EJ47" s="274">
        <f>'НАЦИОНАЛЬНАЯ ЭКОНОМИКА 04'!EJ29</f>
        <v>0</v>
      </c>
      <c r="EK47" s="274">
        <f>'НАЦИОНАЛЬНАЯ ЭКОНОМИКА 04'!EK29</f>
        <v>0</v>
      </c>
      <c r="EL47" s="274">
        <f>'НАЦИОНАЛЬНАЯ ЭКОНОМИКА 04'!EL29</f>
        <v>0</v>
      </c>
      <c r="EM47" s="274">
        <f>'НАЦИОНАЛЬНАЯ ЭКОНОМИКА 04'!EM29</f>
        <v>0</v>
      </c>
      <c r="EN47" s="274">
        <f>'НАЦИОНАЛЬНАЯ ЭКОНОМИКА 04'!EN29</f>
        <v>0</v>
      </c>
      <c r="EO47" s="274">
        <f>'НАЦИОНАЛЬНАЯ ЭКОНОМИКА 04'!EO29</f>
        <v>0</v>
      </c>
      <c r="EP47" s="274">
        <f>'НАЦИОНАЛЬНАЯ ЭКОНОМИКА 04'!EP29</f>
        <v>0</v>
      </c>
      <c r="EQ47" s="274">
        <f>'НАЦИОНАЛЬНАЯ ЭКОНОМИКА 04'!EQ29</f>
        <v>0</v>
      </c>
      <c r="ER47" s="274">
        <f>'НАЦИОНАЛЬНАЯ ЭКОНОМИКА 04'!ER29</f>
        <v>0</v>
      </c>
      <c r="ES47" s="274">
        <f>'НАЦИОНАЛЬНАЯ ЭКОНОМИКА 04'!ES29</f>
        <v>0</v>
      </c>
      <c r="ET47" s="274">
        <f>'НАЦИОНАЛЬНАЯ ЭКОНОМИКА 04'!ET29</f>
        <v>0</v>
      </c>
      <c r="EU47" s="274">
        <f>'НАЦИОНАЛЬНАЯ ЭКОНОМИКА 04'!EU29</f>
        <v>0</v>
      </c>
      <c r="EV47" s="274">
        <f>'НАЦИОНАЛЬНАЯ ЭКОНОМИКА 04'!EV29</f>
        <v>0</v>
      </c>
      <c r="EW47" s="274">
        <f>'НАЦИОНАЛЬНАЯ ЭКОНОМИКА 04'!EW29</f>
        <v>0</v>
      </c>
      <c r="EX47" s="274">
        <f>'НАЦИОНАЛЬНАЯ ЭКОНОМИКА 04'!EX29</f>
        <v>0</v>
      </c>
      <c r="EY47" s="274">
        <f>'НАЦИОНАЛЬНАЯ ЭКОНОМИКА 04'!EY29</f>
        <v>0</v>
      </c>
      <c r="EZ47" s="274">
        <f>'НАЦИОНАЛЬНАЯ ЭКОНОМИКА 04'!EZ29</f>
        <v>0</v>
      </c>
      <c r="FA47" s="274">
        <f>'НАЦИОНАЛЬНАЯ ЭКОНОМИКА 04'!FA29</f>
        <v>0</v>
      </c>
      <c r="FB47" s="274">
        <f>'НАЦИОНАЛЬНАЯ ЭКОНОМИКА 04'!FB29</f>
        <v>0</v>
      </c>
      <c r="FC47" s="274">
        <f>'НАЦИОНАЛЬНАЯ ЭКОНОМИКА 04'!FC29</f>
        <v>0</v>
      </c>
      <c r="FD47" s="274">
        <f>'НАЦИОНАЛЬНАЯ ЭКОНОМИКА 04'!FD29</f>
        <v>0</v>
      </c>
      <c r="FE47" s="274">
        <f>'НАЦИОНАЛЬНАЯ ЭКОНОМИКА 04'!FE29</f>
        <v>0</v>
      </c>
      <c r="FF47" s="274">
        <f>'НАЦИОНАЛЬНАЯ ЭКОНОМИКА 04'!FF29</f>
        <v>0</v>
      </c>
      <c r="FG47" s="274">
        <f>'НАЦИОНАЛЬНАЯ ЭКОНОМИКА 04'!FG29</f>
        <v>0</v>
      </c>
      <c r="FH47" s="274">
        <f>'НАЦИОНАЛЬНАЯ ЭКОНОМИКА 04'!FH29</f>
        <v>0</v>
      </c>
      <c r="FI47" s="274">
        <f>'НАЦИОНАЛЬНАЯ ЭКОНОМИКА 04'!FI29</f>
        <v>0</v>
      </c>
      <c r="FJ47" s="274">
        <f>'НАЦИОНАЛЬНАЯ ЭКОНОМИКА 04'!FJ29</f>
        <v>0</v>
      </c>
      <c r="FK47" s="274">
        <f>'НАЦИОНАЛЬНАЯ ЭКОНОМИКА 04'!FK29</f>
        <v>0</v>
      </c>
      <c r="FL47" s="274">
        <f>'НАЦИОНАЛЬНАЯ ЭКОНОМИКА 04'!FL29</f>
        <v>0</v>
      </c>
      <c r="FM47" s="274">
        <f>'НАЦИОНАЛЬНАЯ ЭКОНОМИКА 04'!FM29</f>
        <v>0</v>
      </c>
      <c r="FN47" s="274">
        <f>'НАЦИОНАЛЬНАЯ ЭКОНОМИКА 04'!FN29</f>
        <v>0</v>
      </c>
      <c r="FO47" s="274">
        <f>'НАЦИОНАЛЬНАЯ ЭКОНОМИКА 04'!FO29</f>
        <v>0</v>
      </c>
      <c r="FP47" s="274">
        <f>'НАЦИОНАЛЬНАЯ ЭКОНОМИКА 04'!FP29</f>
        <v>0</v>
      </c>
      <c r="FQ47" s="274">
        <f>'НАЦИОНАЛЬНАЯ ЭКОНОМИКА 04'!FQ29</f>
        <v>0</v>
      </c>
      <c r="FR47" s="274">
        <f>'НАЦИОНАЛЬНАЯ ЭКОНОМИКА 04'!FR29</f>
        <v>0</v>
      </c>
      <c r="FS47" s="274">
        <f>'НАЦИОНАЛЬНАЯ ЭКОНОМИКА 04'!FS29</f>
        <v>0</v>
      </c>
      <c r="FT47" s="274">
        <f>'НАЦИОНАЛЬНАЯ ЭКОНОМИКА 04'!FT29</f>
        <v>0</v>
      </c>
      <c r="FU47" s="274">
        <f>'НАЦИОНАЛЬНАЯ ЭКОНОМИКА 04'!FU29</f>
        <v>0</v>
      </c>
      <c r="FV47" s="274">
        <f>'НАЦИОНАЛЬНАЯ ЭКОНОМИКА 04'!FV29</f>
        <v>0</v>
      </c>
      <c r="FW47" s="274">
        <f>'НАЦИОНАЛЬНАЯ ЭКОНОМИКА 04'!FW29</f>
        <v>0</v>
      </c>
      <c r="FX47" s="274">
        <f>'НАЦИОНАЛЬНАЯ ЭКОНОМИКА 04'!FX29</f>
        <v>0</v>
      </c>
      <c r="FY47" s="274">
        <f>'НАЦИОНАЛЬНАЯ ЭКОНОМИКА 04'!FY29</f>
        <v>0</v>
      </c>
      <c r="FZ47" s="274">
        <f>'НАЦИОНАЛЬНАЯ ЭКОНОМИКА 04'!FZ29</f>
        <v>0</v>
      </c>
      <c r="GA47" s="274">
        <f>'НАЦИОНАЛЬНАЯ ЭКОНОМИКА 04'!GA29</f>
        <v>0</v>
      </c>
      <c r="GB47" s="274">
        <f>'НАЦИОНАЛЬНАЯ ЭКОНОМИКА 04'!GB29</f>
        <v>0</v>
      </c>
    </row>
    <row r="48" spans="1:184" ht="36">
      <c r="A48" s="21"/>
      <c r="B48" s="21"/>
      <c r="C48" s="272" t="s">
        <v>402</v>
      </c>
      <c r="D48" s="274">
        <f>'ЖКХ 05'!D37</f>
        <v>0</v>
      </c>
      <c r="E48" s="274">
        <f>'ЖКХ 05'!E37</f>
        <v>0</v>
      </c>
      <c r="F48" s="274">
        <f>'ЖКХ 05'!F37</f>
        <v>0</v>
      </c>
      <c r="G48" s="274">
        <f>'ЖКХ 05'!G37</f>
        <v>0</v>
      </c>
      <c r="H48" s="274">
        <f>'ЖКХ 05'!H37</f>
        <v>0</v>
      </c>
      <c r="I48" s="274">
        <f>'ЖКХ 05'!I37</f>
        <v>0</v>
      </c>
      <c r="J48" s="274">
        <f>'ЖКХ 05'!J37</f>
        <v>0</v>
      </c>
      <c r="K48" s="274">
        <f>'ЖКХ 05'!K37</f>
        <v>0</v>
      </c>
      <c r="L48" s="274">
        <f>'ЖКХ 05'!L37</f>
        <v>0</v>
      </c>
      <c r="M48" s="274">
        <f>'ЖКХ 05'!M37</f>
        <v>0</v>
      </c>
      <c r="N48" s="274">
        <f>'ЖКХ 05'!N37</f>
        <v>0</v>
      </c>
      <c r="O48" s="274">
        <f>'ЖКХ 05'!O37</f>
        <v>0</v>
      </c>
      <c r="P48" s="274">
        <f>'ЖКХ 05'!P37</f>
        <v>0</v>
      </c>
      <c r="Q48" s="274">
        <f>'ЖКХ 05'!Q37</f>
        <v>0</v>
      </c>
      <c r="R48" s="274">
        <f>'ЖКХ 05'!R37</f>
        <v>0</v>
      </c>
      <c r="S48" s="274">
        <f>'ЖКХ 05'!S37</f>
        <v>0</v>
      </c>
      <c r="T48" s="274">
        <f>'ЖКХ 05'!T37</f>
        <v>0</v>
      </c>
      <c r="U48" s="274">
        <f>'ЖКХ 05'!U37</f>
        <v>0</v>
      </c>
      <c r="V48" s="274">
        <f>'ЖКХ 05'!V37</f>
        <v>0</v>
      </c>
      <c r="W48" s="274">
        <f>'ЖКХ 05'!W37</f>
        <v>0</v>
      </c>
      <c r="X48" s="274">
        <f>'ЖКХ 05'!X37</f>
        <v>0</v>
      </c>
      <c r="Y48" s="274">
        <f>'ЖКХ 05'!Y37</f>
        <v>0</v>
      </c>
      <c r="Z48" s="274">
        <f>'ЖКХ 05'!Z37</f>
        <v>0</v>
      </c>
      <c r="AA48" s="274">
        <f>'ЖКХ 05'!AA37</f>
        <v>0</v>
      </c>
      <c r="AB48" s="274">
        <f>'ЖКХ 05'!AB37</f>
        <v>0</v>
      </c>
      <c r="AC48" s="274">
        <f>'ЖКХ 05'!AC37</f>
        <v>0</v>
      </c>
      <c r="AD48" s="274">
        <f>'ЖКХ 05'!AD37</f>
        <v>0</v>
      </c>
      <c r="AE48" s="274">
        <f>'ЖКХ 05'!AE37</f>
        <v>0</v>
      </c>
      <c r="AF48" s="274">
        <f>'ЖКХ 05'!AF37</f>
        <v>0</v>
      </c>
      <c r="AG48" s="274">
        <f>'ЖКХ 05'!AG37</f>
        <v>0</v>
      </c>
      <c r="AH48" s="274">
        <f>'ЖКХ 05'!AH37</f>
        <v>0</v>
      </c>
      <c r="AI48" s="274">
        <f>'ЖКХ 05'!AI37</f>
        <v>0</v>
      </c>
      <c r="AJ48" s="274">
        <f>'ЖКХ 05'!AJ37</f>
        <v>0</v>
      </c>
      <c r="AK48" s="274">
        <f>'ЖКХ 05'!AK37</f>
        <v>0</v>
      </c>
      <c r="AL48" s="274">
        <f>'ЖКХ 05'!AL37</f>
        <v>0</v>
      </c>
      <c r="AM48" s="274">
        <f>'ЖКХ 05'!AM37</f>
        <v>0</v>
      </c>
      <c r="AN48" s="274">
        <f>'ЖКХ 05'!AN37</f>
        <v>0</v>
      </c>
      <c r="AO48" s="274">
        <f>'ЖКХ 05'!AO37</f>
        <v>0</v>
      </c>
      <c r="AP48" s="274">
        <f>'ЖКХ 05'!AP37</f>
        <v>0</v>
      </c>
      <c r="AQ48" s="274">
        <f>'ЖКХ 05'!AQ37</f>
        <v>0</v>
      </c>
      <c r="AR48" s="274">
        <f>'ЖКХ 05'!AR37</f>
        <v>0</v>
      </c>
      <c r="AS48" s="274">
        <f>'ЖКХ 05'!AS37</f>
        <v>0</v>
      </c>
      <c r="AT48" s="274">
        <f>'ЖКХ 05'!AT37</f>
        <v>0</v>
      </c>
      <c r="AU48" s="274">
        <f>'ЖКХ 05'!AU37</f>
        <v>0</v>
      </c>
      <c r="AV48" s="274">
        <f>'ЖКХ 05'!AV37</f>
        <v>0</v>
      </c>
      <c r="AW48" s="274">
        <f>'ЖКХ 05'!AW37</f>
        <v>0</v>
      </c>
      <c r="AX48" s="274">
        <f>'ЖКХ 05'!AX37</f>
        <v>0</v>
      </c>
      <c r="AY48" s="274">
        <f>'ЖКХ 05'!AY37</f>
        <v>0</v>
      </c>
      <c r="AZ48" s="274">
        <f>'ЖКХ 05'!AZ37</f>
        <v>0</v>
      </c>
      <c r="BA48" s="274">
        <f>'ЖКХ 05'!BA37</f>
        <v>0</v>
      </c>
      <c r="BB48" s="274">
        <f>'ЖКХ 05'!BB37</f>
        <v>0</v>
      </c>
      <c r="BC48" s="274">
        <f>'ЖКХ 05'!BC37</f>
        <v>0</v>
      </c>
      <c r="BD48" s="274">
        <f>'ЖКХ 05'!BD37</f>
        <v>0</v>
      </c>
      <c r="BE48" s="274">
        <f>'ЖКХ 05'!BE37</f>
        <v>0</v>
      </c>
      <c r="BF48" s="274">
        <f>'ЖКХ 05'!BF37</f>
        <v>0</v>
      </c>
      <c r="BG48" s="274">
        <f>'ЖКХ 05'!BG37</f>
        <v>0</v>
      </c>
      <c r="BH48" s="274">
        <f>'ЖКХ 05'!BH37</f>
        <v>0</v>
      </c>
      <c r="BI48" s="274">
        <f>'ЖКХ 05'!BI37</f>
        <v>0</v>
      </c>
      <c r="BJ48" s="274">
        <f>'ЖКХ 05'!BJ37</f>
        <v>0</v>
      </c>
      <c r="BK48" s="274">
        <f>'ЖКХ 05'!BK37</f>
        <v>0</v>
      </c>
      <c r="BL48" s="274">
        <f>'ЖКХ 05'!BL37</f>
        <v>0</v>
      </c>
      <c r="BM48" s="274">
        <f>'ЖКХ 05'!BM37</f>
        <v>0</v>
      </c>
      <c r="BN48" s="274">
        <f>'ЖКХ 05'!BN37</f>
        <v>0</v>
      </c>
      <c r="BO48" s="274">
        <f>'ЖКХ 05'!BO37</f>
        <v>0</v>
      </c>
      <c r="BP48" s="274">
        <f>'ЖКХ 05'!BP37</f>
        <v>0</v>
      </c>
      <c r="BQ48" s="274">
        <f>'ЖКХ 05'!BQ37</f>
        <v>0</v>
      </c>
      <c r="BR48" s="274">
        <f>'ЖКХ 05'!BR37</f>
        <v>0</v>
      </c>
      <c r="BS48" s="274">
        <f>'ЖКХ 05'!BS37</f>
        <v>0</v>
      </c>
      <c r="BT48" s="274">
        <f>'ЖКХ 05'!BT37</f>
        <v>0</v>
      </c>
      <c r="BU48" s="274">
        <f>'ЖКХ 05'!BU37</f>
        <v>0</v>
      </c>
      <c r="BV48" s="274">
        <f>'ЖКХ 05'!BV37</f>
        <v>0</v>
      </c>
      <c r="BW48" s="274">
        <f>'ЖКХ 05'!BW37</f>
        <v>0</v>
      </c>
      <c r="BX48" s="274">
        <f>'ЖКХ 05'!BX37</f>
        <v>0</v>
      </c>
      <c r="BY48" s="274">
        <f>'ЖКХ 05'!BY37</f>
        <v>0</v>
      </c>
      <c r="BZ48" s="274">
        <f>'ЖКХ 05'!BZ37</f>
        <v>0</v>
      </c>
      <c r="CA48" s="274">
        <f>'ЖКХ 05'!CA37</f>
        <v>0</v>
      </c>
      <c r="CB48" s="274">
        <f>'ЖКХ 05'!CB37</f>
        <v>0</v>
      </c>
      <c r="CC48" s="274">
        <f>'ЖКХ 05'!CC37</f>
        <v>0</v>
      </c>
      <c r="CD48" s="274">
        <f>'ЖКХ 05'!CD37</f>
        <v>0</v>
      </c>
      <c r="CE48" s="274">
        <f>'ЖКХ 05'!CE37</f>
        <v>0</v>
      </c>
      <c r="CF48" s="274">
        <f>'ЖКХ 05'!CF37</f>
        <v>0</v>
      </c>
      <c r="CG48" s="274">
        <f>'ЖКХ 05'!CG37</f>
        <v>0</v>
      </c>
      <c r="CH48" s="274">
        <f>'ЖКХ 05'!CH37</f>
        <v>0</v>
      </c>
      <c r="CI48" s="274">
        <f>'ЖКХ 05'!CI37</f>
        <v>0</v>
      </c>
      <c r="CJ48" s="274">
        <f>'ЖКХ 05'!CJ37</f>
        <v>0</v>
      </c>
      <c r="CK48" s="274">
        <f>'ЖКХ 05'!CK37</f>
        <v>0</v>
      </c>
      <c r="CL48" s="274">
        <f>'ЖКХ 05'!CL37</f>
        <v>0</v>
      </c>
      <c r="CM48" s="274">
        <f>'ЖКХ 05'!CM37</f>
        <v>0</v>
      </c>
      <c r="CN48" s="274">
        <f>'ЖКХ 05'!CN37</f>
        <v>0</v>
      </c>
      <c r="CO48" s="274">
        <f>'ЖКХ 05'!CO37</f>
        <v>0</v>
      </c>
      <c r="CP48" s="274">
        <f>'ЖКХ 05'!CP37</f>
        <v>0</v>
      </c>
      <c r="CQ48" s="274">
        <f>'ЖКХ 05'!CQ37</f>
        <v>0</v>
      </c>
      <c r="CR48" s="274">
        <f>'ЖКХ 05'!CR37</f>
        <v>0</v>
      </c>
      <c r="CS48" s="274">
        <f>'ЖКХ 05'!CS37</f>
        <v>0</v>
      </c>
      <c r="CT48" s="274">
        <f>'ЖКХ 05'!CT37</f>
        <v>0</v>
      </c>
      <c r="CU48" s="274">
        <f>'ЖКХ 05'!CU37</f>
        <v>0</v>
      </c>
      <c r="CV48" s="274">
        <f>'ЖКХ 05'!CV37</f>
        <v>0</v>
      </c>
      <c r="CW48" s="274">
        <f>'ЖКХ 05'!CW37</f>
        <v>0</v>
      </c>
      <c r="CX48" s="274">
        <f>'ЖКХ 05'!CX37</f>
        <v>0</v>
      </c>
      <c r="CY48" s="274">
        <f>'ЖКХ 05'!CY37</f>
        <v>0</v>
      </c>
      <c r="CZ48" s="274">
        <f>'ЖКХ 05'!CZ37</f>
        <v>0</v>
      </c>
      <c r="DA48" s="274">
        <f>'ЖКХ 05'!DA37</f>
        <v>0</v>
      </c>
      <c r="DB48" s="274">
        <f>'ЖКХ 05'!DB37</f>
        <v>0</v>
      </c>
      <c r="DC48" s="274">
        <f>'ЖКХ 05'!DC37</f>
        <v>0</v>
      </c>
      <c r="DD48" s="274">
        <f>'ЖКХ 05'!DD37</f>
        <v>0</v>
      </c>
      <c r="DE48" s="274">
        <f>'ЖКХ 05'!DE37</f>
        <v>0</v>
      </c>
      <c r="DF48" s="274">
        <f>'ЖКХ 05'!DF37</f>
        <v>0</v>
      </c>
      <c r="DG48" s="274">
        <f>'ЖКХ 05'!DG37</f>
        <v>0</v>
      </c>
      <c r="DH48" s="274">
        <f>'ЖКХ 05'!DH37</f>
        <v>0</v>
      </c>
      <c r="DI48" s="274">
        <f>'ЖКХ 05'!DI37</f>
        <v>0</v>
      </c>
      <c r="DJ48" s="274">
        <f>'ЖКХ 05'!DJ37</f>
        <v>0</v>
      </c>
      <c r="DK48" s="274">
        <f>'ЖКХ 05'!DK37</f>
        <v>0</v>
      </c>
      <c r="DL48" s="274">
        <f>'ЖКХ 05'!DL37</f>
        <v>0</v>
      </c>
      <c r="DM48" s="274">
        <f>'ЖКХ 05'!DM37</f>
        <v>0</v>
      </c>
      <c r="DN48" s="274">
        <f>'ЖКХ 05'!DN37</f>
        <v>0</v>
      </c>
      <c r="DO48" s="274">
        <f>'ЖКХ 05'!DO37</f>
        <v>0</v>
      </c>
      <c r="DP48" s="274">
        <f>'ЖКХ 05'!DP37</f>
        <v>0</v>
      </c>
      <c r="DQ48" s="274">
        <f>'ЖКХ 05'!DQ37</f>
        <v>0</v>
      </c>
      <c r="DR48" s="274">
        <f>'ЖКХ 05'!DR37</f>
        <v>0</v>
      </c>
      <c r="DS48" s="274">
        <f>'ЖКХ 05'!DS37</f>
        <v>0</v>
      </c>
      <c r="DT48" s="274">
        <f>'ЖКХ 05'!DT37</f>
        <v>0</v>
      </c>
      <c r="DU48" s="274">
        <f>'ЖКХ 05'!DU37</f>
        <v>0</v>
      </c>
      <c r="DV48" s="274">
        <f>'ЖКХ 05'!DV37</f>
        <v>0</v>
      </c>
      <c r="DW48" s="274">
        <f>'ЖКХ 05'!DW37</f>
        <v>0</v>
      </c>
      <c r="DX48" s="274">
        <f>'ЖКХ 05'!DX37</f>
        <v>0</v>
      </c>
      <c r="DY48" s="274">
        <f>'ЖКХ 05'!DY37</f>
        <v>0</v>
      </c>
      <c r="DZ48" s="274">
        <f>'ЖКХ 05'!DZ37</f>
        <v>0</v>
      </c>
      <c r="EA48" s="274">
        <f>'ЖКХ 05'!EA37</f>
        <v>0</v>
      </c>
      <c r="EB48" s="274">
        <f>'ЖКХ 05'!EB37</f>
        <v>0</v>
      </c>
      <c r="EC48" s="274">
        <f>'ЖКХ 05'!EC37</f>
        <v>0</v>
      </c>
      <c r="ED48" s="274">
        <f>'ЖКХ 05'!ED37</f>
        <v>0</v>
      </c>
      <c r="EE48" s="274">
        <f>'ЖКХ 05'!EE37</f>
        <v>0</v>
      </c>
      <c r="EF48" s="274">
        <f>'ЖКХ 05'!EF37</f>
        <v>0</v>
      </c>
      <c r="EG48" s="274">
        <f>'ЖКХ 05'!EG37</f>
        <v>0</v>
      </c>
      <c r="EH48" s="274">
        <f>'ЖКХ 05'!EH37</f>
        <v>0</v>
      </c>
      <c r="EI48" s="274">
        <f>'ЖКХ 05'!EI37</f>
        <v>0</v>
      </c>
      <c r="EJ48" s="274">
        <f>'ЖКХ 05'!EJ37</f>
        <v>0</v>
      </c>
      <c r="EK48" s="274">
        <f>'ЖКХ 05'!EK37</f>
        <v>0</v>
      </c>
      <c r="EL48" s="274">
        <f>'ЖКХ 05'!EL37</f>
        <v>0</v>
      </c>
      <c r="EM48" s="274">
        <f>'ЖКХ 05'!EM37</f>
        <v>0</v>
      </c>
      <c r="EN48" s="274">
        <f>'ЖКХ 05'!EN37</f>
        <v>0</v>
      </c>
      <c r="EO48" s="274">
        <f>'ЖКХ 05'!EO37</f>
        <v>0</v>
      </c>
      <c r="EP48" s="274">
        <f>'ЖКХ 05'!EP37</f>
        <v>0</v>
      </c>
      <c r="EQ48" s="274">
        <f>'ЖКХ 05'!EQ37</f>
        <v>0</v>
      </c>
      <c r="ER48" s="274">
        <f>'ЖКХ 05'!ER37</f>
        <v>0</v>
      </c>
      <c r="ES48" s="274">
        <f>'ЖКХ 05'!ES37</f>
        <v>0</v>
      </c>
      <c r="ET48" s="274">
        <f>'ЖКХ 05'!ET37</f>
        <v>0</v>
      </c>
      <c r="EU48" s="274">
        <f>'ЖКХ 05'!EU37</f>
        <v>0</v>
      </c>
      <c r="EV48" s="274">
        <f>'ЖКХ 05'!EV37</f>
        <v>0</v>
      </c>
      <c r="EW48" s="274">
        <f>'ЖКХ 05'!EW37</f>
        <v>0</v>
      </c>
      <c r="EX48" s="274">
        <f>'ЖКХ 05'!EX37</f>
        <v>0</v>
      </c>
      <c r="EY48" s="274">
        <f>'ЖКХ 05'!EY37</f>
        <v>0</v>
      </c>
      <c r="EZ48" s="274">
        <f>'ЖКХ 05'!EZ37</f>
        <v>0</v>
      </c>
      <c r="FA48" s="274">
        <f>'ЖКХ 05'!FA37</f>
        <v>0</v>
      </c>
      <c r="FB48" s="274">
        <f>'ЖКХ 05'!FB37</f>
        <v>0</v>
      </c>
      <c r="FC48" s="274">
        <f>'ЖКХ 05'!FC37</f>
        <v>0</v>
      </c>
      <c r="FD48" s="274">
        <f>'ЖКХ 05'!FD37</f>
        <v>0</v>
      </c>
      <c r="FE48" s="274">
        <f>'ЖКХ 05'!FE37</f>
        <v>0</v>
      </c>
      <c r="FF48" s="274">
        <f>'ЖКХ 05'!FF37</f>
        <v>0</v>
      </c>
      <c r="FG48" s="274">
        <f>'ЖКХ 05'!FG37</f>
        <v>0</v>
      </c>
      <c r="FH48" s="274">
        <f>'ЖКХ 05'!FH37</f>
        <v>0</v>
      </c>
      <c r="FI48" s="274">
        <f>'ЖКХ 05'!FI37</f>
        <v>0</v>
      </c>
      <c r="FJ48" s="274">
        <f>'ЖКХ 05'!FJ37</f>
        <v>0</v>
      </c>
      <c r="FK48" s="274">
        <f>'ЖКХ 05'!FK37</f>
        <v>0</v>
      </c>
      <c r="FL48" s="274">
        <f>'ЖКХ 05'!FL37</f>
        <v>0</v>
      </c>
      <c r="FM48" s="274">
        <f>'ЖКХ 05'!FM37</f>
        <v>0</v>
      </c>
      <c r="FN48" s="274">
        <f>'ЖКХ 05'!FN37</f>
        <v>0</v>
      </c>
      <c r="FO48" s="274">
        <f>'ЖКХ 05'!FO37</f>
        <v>0</v>
      </c>
      <c r="FP48" s="274">
        <f>'ЖКХ 05'!FP37</f>
        <v>0</v>
      </c>
      <c r="FQ48" s="274">
        <f>'ЖКХ 05'!FQ37</f>
        <v>0</v>
      </c>
      <c r="FR48" s="274">
        <f>'ЖКХ 05'!FR37</f>
        <v>0</v>
      </c>
      <c r="FS48" s="274">
        <f>'ЖКХ 05'!FS37</f>
        <v>0</v>
      </c>
      <c r="FT48" s="274">
        <f>'ЖКХ 05'!FT37</f>
        <v>0</v>
      </c>
      <c r="FU48" s="274">
        <f>'ЖКХ 05'!FU37</f>
        <v>0</v>
      </c>
      <c r="FV48" s="274">
        <f>'ЖКХ 05'!FV37</f>
        <v>0</v>
      </c>
      <c r="FW48" s="274">
        <f>'ЖКХ 05'!FW37</f>
        <v>0</v>
      </c>
      <c r="FX48" s="274">
        <f>'ЖКХ 05'!FX37</f>
        <v>0</v>
      </c>
      <c r="FY48" s="274">
        <f>'ЖКХ 05'!FY37</f>
        <v>0</v>
      </c>
      <c r="FZ48" s="274">
        <f>'ЖКХ 05'!FZ37</f>
        <v>0</v>
      </c>
      <c r="GA48" s="274">
        <f>'ЖКХ 05'!GA37</f>
        <v>0</v>
      </c>
      <c r="GB48" s="274">
        <f>'ЖКХ 05'!GB37</f>
        <v>0</v>
      </c>
    </row>
    <row r="49" spans="1:184" ht="24">
      <c r="A49" s="21"/>
      <c r="B49" s="21"/>
      <c r="C49" s="272" t="s">
        <v>426</v>
      </c>
      <c r="D49" s="274">
        <f>'ЖКХ 05'!D38</f>
        <v>0</v>
      </c>
      <c r="E49" s="274">
        <f>'ЖКХ 05'!E38</f>
        <v>0</v>
      </c>
      <c r="F49" s="274">
        <f>'ЖКХ 05'!F38</f>
        <v>0</v>
      </c>
      <c r="G49" s="274">
        <f>'ЖКХ 05'!G38</f>
        <v>0</v>
      </c>
      <c r="H49" s="274">
        <f>'ЖКХ 05'!H38</f>
        <v>0</v>
      </c>
      <c r="I49" s="274">
        <f>'ЖКХ 05'!I38</f>
        <v>0</v>
      </c>
      <c r="J49" s="274">
        <f>'ЖКХ 05'!J38</f>
        <v>0</v>
      </c>
      <c r="K49" s="274">
        <f>'ЖКХ 05'!K38</f>
        <v>0</v>
      </c>
      <c r="L49" s="274">
        <f>'ЖКХ 05'!L38</f>
        <v>0</v>
      </c>
      <c r="M49" s="274">
        <f>'ЖКХ 05'!M38</f>
        <v>0</v>
      </c>
      <c r="N49" s="274">
        <f>'ЖКХ 05'!N38</f>
        <v>0</v>
      </c>
      <c r="O49" s="274">
        <f>'ЖКХ 05'!O38</f>
        <v>0</v>
      </c>
      <c r="P49" s="274">
        <f>'ЖКХ 05'!P38</f>
        <v>0</v>
      </c>
      <c r="Q49" s="274">
        <f>'ЖКХ 05'!Q38</f>
        <v>0</v>
      </c>
      <c r="R49" s="274">
        <f>'ЖКХ 05'!R38</f>
        <v>0</v>
      </c>
      <c r="S49" s="274">
        <f>'ЖКХ 05'!S38</f>
        <v>0</v>
      </c>
      <c r="T49" s="274">
        <f>'ЖКХ 05'!T38</f>
        <v>0</v>
      </c>
      <c r="U49" s="274">
        <f>'ЖКХ 05'!U38</f>
        <v>0</v>
      </c>
      <c r="V49" s="274">
        <f>'ЖКХ 05'!V38</f>
        <v>0</v>
      </c>
      <c r="W49" s="274">
        <f>'ЖКХ 05'!W38</f>
        <v>0</v>
      </c>
      <c r="X49" s="274">
        <f>'ЖКХ 05'!X38</f>
        <v>0</v>
      </c>
      <c r="Y49" s="274">
        <f>'ЖКХ 05'!Y38</f>
        <v>0</v>
      </c>
      <c r="Z49" s="274">
        <f>'ЖКХ 05'!Z38</f>
        <v>0</v>
      </c>
      <c r="AA49" s="274">
        <f>'ЖКХ 05'!AA38</f>
        <v>0</v>
      </c>
      <c r="AB49" s="274">
        <f>'ЖКХ 05'!AB38</f>
        <v>0</v>
      </c>
      <c r="AC49" s="274">
        <f>'ЖКХ 05'!AC38</f>
        <v>0</v>
      </c>
      <c r="AD49" s="274">
        <f>'ЖКХ 05'!AD38</f>
        <v>0</v>
      </c>
      <c r="AE49" s="274">
        <f>'ЖКХ 05'!AE38</f>
        <v>0</v>
      </c>
      <c r="AF49" s="274">
        <f>'ЖКХ 05'!AF38</f>
        <v>0</v>
      </c>
      <c r="AG49" s="274">
        <f>'ЖКХ 05'!AG38</f>
        <v>0</v>
      </c>
      <c r="AH49" s="274">
        <f>'ЖКХ 05'!AH38</f>
        <v>0</v>
      </c>
      <c r="AI49" s="274">
        <f>'ЖКХ 05'!AI38</f>
        <v>0</v>
      </c>
      <c r="AJ49" s="274">
        <f>'ЖКХ 05'!AJ38</f>
        <v>0</v>
      </c>
      <c r="AK49" s="274">
        <f>'ЖКХ 05'!AK38</f>
        <v>0</v>
      </c>
      <c r="AL49" s="274">
        <f>'ЖКХ 05'!AL38</f>
        <v>0</v>
      </c>
      <c r="AM49" s="274">
        <f>'ЖКХ 05'!AM38</f>
        <v>0</v>
      </c>
      <c r="AN49" s="274">
        <f>'ЖКХ 05'!AN38</f>
        <v>0</v>
      </c>
      <c r="AO49" s="274">
        <f>'ЖКХ 05'!AO38</f>
        <v>0</v>
      </c>
      <c r="AP49" s="274">
        <f>'ЖКХ 05'!AP38</f>
        <v>0</v>
      </c>
      <c r="AQ49" s="274">
        <f>'ЖКХ 05'!AQ38</f>
        <v>0</v>
      </c>
      <c r="AR49" s="274">
        <f>'ЖКХ 05'!AR38</f>
        <v>0</v>
      </c>
      <c r="AS49" s="274">
        <f>'ЖКХ 05'!AS38</f>
        <v>0</v>
      </c>
      <c r="AT49" s="274">
        <f>'ЖКХ 05'!AT38</f>
        <v>0</v>
      </c>
      <c r="AU49" s="274">
        <f>'ЖКХ 05'!AU38</f>
        <v>0</v>
      </c>
      <c r="AV49" s="274">
        <f>'ЖКХ 05'!AV38</f>
        <v>0</v>
      </c>
      <c r="AW49" s="274">
        <f>'ЖКХ 05'!AW38</f>
        <v>0</v>
      </c>
      <c r="AX49" s="274">
        <f>'ЖКХ 05'!AX38</f>
        <v>0</v>
      </c>
      <c r="AY49" s="274">
        <f>'ЖКХ 05'!AY38</f>
        <v>0</v>
      </c>
      <c r="AZ49" s="274">
        <f>'ЖКХ 05'!AZ38</f>
        <v>0</v>
      </c>
      <c r="BA49" s="274">
        <f>'ЖКХ 05'!BA38</f>
        <v>0</v>
      </c>
      <c r="BB49" s="274">
        <f>'ЖКХ 05'!BB38</f>
        <v>0</v>
      </c>
      <c r="BC49" s="274">
        <f>'ЖКХ 05'!BC38</f>
        <v>0</v>
      </c>
      <c r="BD49" s="274">
        <f>'ЖКХ 05'!BD38</f>
        <v>0</v>
      </c>
      <c r="BE49" s="274">
        <f>'ЖКХ 05'!BE38</f>
        <v>0</v>
      </c>
      <c r="BF49" s="274">
        <f>'ЖКХ 05'!BF38</f>
        <v>0</v>
      </c>
      <c r="BG49" s="274">
        <f>'ЖКХ 05'!BG38</f>
        <v>0</v>
      </c>
      <c r="BH49" s="274">
        <f>'ЖКХ 05'!BH38</f>
        <v>0</v>
      </c>
      <c r="BI49" s="274">
        <f>'ЖКХ 05'!BI38</f>
        <v>0</v>
      </c>
      <c r="BJ49" s="274">
        <f>'ЖКХ 05'!BJ38</f>
        <v>0</v>
      </c>
      <c r="BK49" s="274">
        <f>'ЖКХ 05'!BK38</f>
        <v>0</v>
      </c>
      <c r="BL49" s="274">
        <f>'ЖКХ 05'!BL38</f>
        <v>0</v>
      </c>
      <c r="BM49" s="274">
        <f>'ЖКХ 05'!BM38</f>
        <v>0</v>
      </c>
      <c r="BN49" s="274">
        <f>'ЖКХ 05'!BN38</f>
        <v>0</v>
      </c>
      <c r="BO49" s="274">
        <f>'ЖКХ 05'!BO38</f>
        <v>0</v>
      </c>
      <c r="BP49" s="274">
        <f>'ЖКХ 05'!BP38</f>
        <v>0</v>
      </c>
      <c r="BQ49" s="274">
        <f>'ЖКХ 05'!BQ38</f>
        <v>0</v>
      </c>
      <c r="BR49" s="274">
        <f>'ЖКХ 05'!BR38</f>
        <v>0</v>
      </c>
      <c r="BS49" s="274">
        <f>'ЖКХ 05'!BS38</f>
        <v>0</v>
      </c>
      <c r="BT49" s="274">
        <f>'ЖКХ 05'!BT38</f>
        <v>0</v>
      </c>
      <c r="BU49" s="274">
        <f>'ЖКХ 05'!BU38</f>
        <v>0</v>
      </c>
      <c r="BV49" s="274">
        <f>'ЖКХ 05'!BV38</f>
        <v>0</v>
      </c>
      <c r="BW49" s="274">
        <f>'ЖКХ 05'!BW38</f>
        <v>0</v>
      </c>
      <c r="BX49" s="274">
        <f>'ЖКХ 05'!BX38</f>
        <v>0</v>
      </c>
      <c r="BY49" s="274">
        <f>'ЖКХ 05'!BY38</f>
        <v>0</v>
      </c>
      <c r="BZ49" s="274">
        <f>'ЖКХ 05'!BZ38</f>
        <v>0</v>
      </c>
      <c r="CA49" s="274">
        <f>'ЖКХ 05'!CA38</f>
        <v>0</v>
      </c>
      <c r="CB49" s="274">
        <f>'ЖКХ 05'!CB38</f>
        <v>0</v>
      </c>
      <c r="CC49" s="274">
        <f>'ЖКХ 05'!CC38</f>
        <v>0</v>
      </c>
      <c r="CD49" s="274">
        <f>'ЖКХ 05'!CD38</f>
        <v>0</v>
      </c>
      <c r="CE49" s="274">
        <f>'ЖКХ 05'!CE38</f>
        <v>0</v>
      </c>
      <c r="CF49" s="274">
        <f>'ЖКХ 05'!CF38</f>
        <v>0</v>
      </c>
      <c r="CG49" s="274">
        <f>'ЖКХ 05'!CG38</f>
        <v>0</v>
      </c>
      <c r="CH49" s="274">
        <f>'ЖКХ 05'!CH38</f>
        <v>0</v>
      </c>
      <c r="CI49" s="274">
        <f>'ЖКХ 05'!CI38</f>
        <v>0</v>
      </c>
      <c r="CJ49" s="274">
        <f>'ЖКХ 05'!CJ38</f>
        <v>0</v>
      </c>
      <c r="CK49" s="274">
        <f>'ЖКХ 05'!CK38</f>
        <v>0</v>
      </c>
      <c r="CL49" s="274">
        <f>'ЖКХ 05'!CL38</f>
        <v>0</v>
      </c>
      <c r="CM49" s="274">
        <f>'ЖКХ 05'!CM38</f>
        <v>0</v>
      </c>
      <c r="CN49" s="274">
        <f>'ЖКХ 05'!CN38</f>
        <v>0</v>
      </c>
      <c r="CO49" s="274">
        <f>'ЖКХ 05'!CO38</f>
        <v>0</v>
      </c>
      <c r="CP49" s="274">
        <f>'ЖКХ 05'!CP38</f>
        <v>0</v>
      </c>
      <c r="CQ49" s="274">
        <f>'ЖКХ 05'!CQ38</f>
        <v>0</v>
      </c>
      <c r="CR49" s="274">
        <f>'ЖКХ 05'!CR38</f>
        <v>0</v>
      </c>
      <c r="CS49" s="274">
        <f>'ЖКХ 05'!CS38</f>
        <v>0</v>
      </c>
      <c r="CT49" s="274">
        <f>'ЖКХ 05'!CT38</f>
        <v>0</v>
      </c>
      <c r="CU49" s="274">
        <f>'ЖКХ 05'!CU38</f>
        <v>0</v>
      </c>
      <c r="CV49" s="274">
        <f>'ЖКХ 05'!CV38</f>
        <v>0</v>
      </c>
      <c r="CW49" s="274">
        <f>'ЖКХ 05'!CW38</f>
        <v>0</v>
      </c>
      <c r="CX49" s="274">
        <f>'ЖКХ 05'!CX38</f>
        <v>0</v>
      </c>
      <c r="CY49" s="274">
        <f>'ЖКХ 05'!CY38</f>
        <v>0</v>
      </c>
      <c r="CZ49" s="274">
        <f>'ЖКХ 05'!CZ38</f>
        <v>0</v>
      </c>
      <c r="DA49" s="274">
        <f>'ЖКХ 05'!DA38</f>
        <v>0</v>
      </c>
      <c r="DB49" s="274">
        <f>'ЖКХ 05'!DB38</f>
        <v>0</v>
      </c>
      <c r="DC49" s="274">
        <f>'ЖКХ 05'!DC38</f>
        <v>0</v>
      </c>
      <c r="DD49" s="274">
        <f>'ЖКХ 05'!DD38</f>
        <v>0</v>
      </c>
      <c r="DE49" s="274">
        <f>'ЖКХ 05'!DE38</f>
        <v>0</v>
      </c>
      <c r="DF49" s="274">
        <f>'ЖКХ 05'!DF38</f>
        <v>0</v>
      </c>
      <c r="DG49" s="274">
        <f>'ЖКХ 05'!DG38</f>
        <v>0</v>
      </c>
      <c r="DH49" s="274">
        <f>'ЖКХ 05'!DH38</f>
        <v>0</v>
      </c>
      <c r="DI49" s="274">
        <f>'ЖКХ 05'!DI38</f>
        <v>0</v>
      </c>
      <c r="DJ49" s="274">
        <f>'ЖКХ 05'!DJ38</f>
        <v>0</v>
      </c>
      <c r="DK49" s="274">
        <f>'ЖКХ 05'!DK38</f>
        <v>0</v>
      </c>
      <c r="DL49" s="274">
        <f>'ЖКХ 05'!DL38</f>
        <v>0</v>
      </c>
      <c r="DM49" s="274">
        <f>'ЖКХ 05'!DM38</f>
        <v>0</v>
      </c>
      <c r="DN49" s="274">
        <f>'ЖКХ 05'!DN38</f>
        <v>0</v>
      </c>
      <c r="DO49" s="274">
        <f>'ЖКХ 05'!DO38</f>
        <v>0</v>
      </c>
      <c r="DP49" s="274">
        <f>'ЖКХ 05'!DP38</f>
        <v>0</v>
      </c>
      <c r="DQ49" s="274">
        <f>'ЖКХ 05'!DQ38</f>
        <v>0</v>
      </c>
      <c r="DR49" s="274">
        <f>'ЖКХ 05'!DR38</f>
        <v>0</v>
      </c>
      <c r="DS49" s="274">
        <f>'ЖКХ 05'!DS38</f>
        <v>0</v>
      </c>
      <c r="DT49" s="274">
        <f>'ЖКХ 05'!DT38</f>
        <v>0</v>
      </c>
      <c r="DU49" s="274">
        <f>'ЖКХ 05'!DU38</f>
        <v>0</v>
      </c>
      <c r="DV49" s="274">
        <f>'ЖКХ 05'!DV38</f>
        <v>0</v>
      </c>
      <c r="DW49" s="274">
        <f>'ЖКХ 05'!DW38</f>
        <v>0</v>
      </c>
      <c r="DX49" s="274">
        <f>'ЖКХ 05'!DX38</f>
        <v>0</v>
      </c>
      <c r="DY49" s="274">
        <f>'ЖКХ 05'!DY38</f>
        <v>0</v>
      </c>
      <c r="DZ49" s="274">
        <f>'ЖКХ 05'!DZ38</f>
        <v>0</v>
      </c>
      <c r="EA49" s="274">
        <f>'ЖКХ 05'!EA38</f>
        <v>0</v>
      </c>
      <c r="EB49" s="274">
        <f>'ЖКХ 05'!EB38</f>
        <v>0</v>
      </c>
      <c r="EC49" s="274">
        <f>'ЖКХ 05'!EC38</f>
        <v>0</v>
      </c>
      <c r="ED49" s="274">
        <f>'ЖКХ 05'!ED38</f>
        <v>0</v>
      </c>
      <c r="EE49" s="274">
        <f>'ЖКХ 05'!EE38</f>
        <v>0</v>
      </c>
      <c r="EF49" s="274">
        <f>'ЖКХ 05'!EF38</f>
        <v>0</v>
      </c>
      <c r="EG49" s="274">
        <f>'ЖКХ 05'!EG38</f>
        <v>0</v>
      </c>
      <c r="EH49" s="274">
        <f>'ЖКХ 05'!EH38</f>
        <v>0</v>
      </c>
      <c r="EI49" s="274">
        <f>'ЖКХ 05'!EI38</f>
        <v>0</v>
      </c>
      <c r="EJ49" s="274">
        <f>'ЖКХ 05'!EJ38</f>
        <v>0</v>
      </c>
      <c r="EK49" s="274">
        <f>'ЖКХ 05'!EK38</f>
        <v>0</v>
      </c>
      <c r="EL49" s="274">
        <f>'ЖКХ 05'!EL38</f>
        <v>0</v>
      </c>
      <c r="EM49" s="274">
        <f>'ЖКХ 05'!EM38</f>
        <v>0</v>
      </c>
      <c r="EN49" s="274">
        <f>'ЖКХ 05'!EN38</f>
        <v>0</v>
      </c>
      <c r="EO49" s="274">
        <f>'ЖКХ 05'!EO38</f>
        <v>0</v>
      </c>
      <c r="EP49" s="274">
        <f>'ЖКХ 05'!EP38</f>
        <v>0</v>
      </c>
      <c r="EQ49" s="274">
        <f>'ЖКХ 05'!EQ38</f>
        <v>0</v>
      </c>
      <c r="ER49" s="274">
        <f>'ЖКХ 05'!ER38</f>
        <v>0</v>
      </c>
      <c r="ES49" s="274">
        <f>'ЖКХ 05'!ES38</f>
        <v>0</v>
      </c>
      <c r="ET49" s="274">
        <f>'ЖКХ 05'!ET38</f>
        <v>0</v>
      </c>
      <c r="EU49" s="274">
        <f>'ЖКХ 05'!EU38</f>
        <v>0</v>
      </c>
      <c r="EV49" s="274">
        <f>'ЖКХ 05'!EV38</f>
        <v>0</v>
      </c>
      <c r="EW49" s="274">
        <f>'ЖКХ 05'!EW38</f>
        <v>0</v>
      </c>
      <c r="EX49" s="274">
        <f>'ЖКХ 05'!EX38</f>
        <v>0</v>
      </c>
      <c r="EY49" s="274">
        <f>'ЖКХ 05'!EY38</f>
        <v>0</v>
      </c>
      <c r="EZ49" s="274">
        <f>'ЖКХ 05'!EZ38</f>
        <v>0</v>
      </c>
      <c r="FA49" s="274">
        <f>'ЖКХ 05'!FA38</f>
        <v>0</v>
      </c>
      <c r="FB49" s="274">
        <f>'ЖКХ 05'!FB38</f>
        <v>0</v>
      </c>
      <c r="FC49" s="274">
        <f>'ЖКХ 05'!FC38</f>
        <v>0</v>
      </c>
      <c r="FD49" s="274">
        <f>'ЖКХ 05'!FD38</f>
        <v>0</v>
      </c>
      <c r="FE49" s="274">
        <f>'ЖКХ 05'!FE38</f>
        <v>0</v>
      </c>
      <c r="FF49" s="274">
        <f>'ЖКХ 05'!FF38</f>
        <v>0</v>
      </c>
      <c r="FG49" s="274">
        <f>'ЖКХ 05'!FG38</f>
        <v>0</v>
      </c>
      <c r="FH49" s="274">
        <f>'ЖКХ 05'!FH38</f>
        <v>0</v>
      </c>
      <c r="FI49" s="274">
        <f>'ЖКХ 05'!FI38</f>
        <v>0</v>
      </c>
      <c r="FJ49" s="274">
        <f>'ЖКХ 05'!FJ38</f>
        <v>0</v>
      </c>
      <c r="FK49" s="274">
        <f>'ЖКХ 05'!FK38</f>
        <v>0</v>
      </c>
      <c r="FL49" s="274">
        <f>'ЖКХ 05'!FL38</f>
        <v>0</v>
      </c>
      <c r="FM49" s="274">
        <f>'ЖКХ 05'!FM38</f>
        <v>0</v>
      </c>
      <c r="FN49" s="274">
        <f>'ЖКХ 05'!FN38</f>
        <v>0</v>
      </c>
      <c r="FO49" s="274">
        <f>'ЖКХ 05'!FO38</f>
        <v>0</v>
      </c>
      <c r="FP49" s="274">
        <f>'ЖКХ 05'!FP38</f>
        <v>0</v>
      </c>
      <c r="FQ49" s="274">
        <f>'ЖКХ 05'!FQ38</f>
        <v>0</v>
      </c>
      <c r="FR49" s="274">
        <f>'ЖКХ 05'!FR38</f>
        <v>0</v>
      </c>
      <c r="FS49" s="274">
        <f>'ЖКХ 05'!FS38</f>
        <v>0</v>
      </c>
      <c r="FT49" s="274">
        <f>'ЖКХ 05'!FT38</f>
        <v>0</v>
      </c>
      <c r="FU49" s="274">
        <f>'ЖКХ 05'!FU38</f>
        <v>0</v>
      </c>
      <c r="FV49" s="274">
        <f>'ЖКХ 05'!FV38</f>
        <v>0</v>
      </c>
      <c r="FW49" s="274">
        <f>'ЖКХ 05'!FW38</f>
        <v>0</v>
      </c>
      <c r="FX49" s="274">
        <f>'ЖКХ 05'!FX38</f>
        <v>0</v>
      </c>
      <c r="FY49" s="274">
        <f>'ЖКХ 05'!FY38</f>
        <v>0</v>
      </c>
      <c r="FZ49" s="274">
        <f>'ЖКХ 05'!FZ38</f>
        <v>0</v>
      </c>
      <c r="GA49" s="274">
        <f>'ЖКХ 05'!GA38</f>
        <v>0</v>
      </c>
      <c r="GB49" s="274">
        <f>'ЖКХ 05'!GB38</f>
        <v>0</v>
      </c>
    </row>
    <row r="50" spans="1:184" ht="48">
      <c r="A50" s="21"/>
      <c r="B50" s="21"/>
      <c r="C50" s="272" t="s">
        <v>431</v>
      </c>
      <c r="D50" s="274">
        <f>'ЖКХ 05'!D39</f>
        <v>0</v>
      </c>
      <c r="E50" s="274">
        <f>'ЖКХ 05'!E39</f>
        <v>0</v>
      </c>
      <c r="F50" s="274">
        <f>'ЖКХ 05'!F39</f>
        <v>0</v>
      </c>
      <c r="G50" s="274">
        <f>'ЖКХ 05'!G39</f>
        <v>0</v>
      </c>
      <c r="H50" s="274">
        <f>'ЖКХ 05'!H39</f>
        <v>0</v>
      </c>
      <c r="I50" s="274">
        <f>'ЖКХ 05'!I39</f>
        <v>0</v>
      </c>
      <c r="J50" s="274">
        <f>'ЖКХ 05'!J39</f>
        <v>0</v>
      </c>
      <c r="K50" s="274">
        <f>'ЖКХ 05'!K39</f>
        <v>0</v>
      </c>
      <c r="L50" s="274">
        <f>'ЖКХ 05'!L39</f>
        <v>0</v>
      </c>
      <c r="M50" s="274">
        <f>'ЖКХ 05'!M39</f>
        <v>0</v>
      </c>
      <c r="N50" s="274">
        <f>'ЖКХ 05'!N39</f>
        <v>0</v>
      </c>
      <c r="O50" s="274">
        <f>'ЖКХ 05'!O39</f>
        <v>0</v>
      </c>
      <c r="P50" s="274">
        <f>'ЖКХ 05'!P39</f>
        <v>0</v>
      </c>
      <c r="Q50" s="274">
        <f>'ЖКХ 05'!Q39</f>
        <v>0</v>
      </c>
      <c r="R50" s="274">
        <f>'ЖКХ 05'!R39</f>
        <v>0</v>
      </c>
      <c r="S50" s="274">
        <f>'ЖКХ 05'!S39</f>
        <v>0</v>
      </c>
      <c r="T50" s="274">
        <f>'ЖКХ 05'!T39</f>
        <v>0</v>
      </c>
      <c r="U50" s="274">
        <f>'ЖКХ 05'!U39</f>
        <v>0</v>
      </c>
      <c r="V50" s="274">
        <f>'ЖКХ 05'!V39</f>
        <v>0</v>
      </c>
      <c r="W50" s="274">
        <f>'ЖКХ 05'!W39</f>
        <v>0</v>
      </c>
      <c r="X50" s="274">
        <f>'ЖКХ 05'!X39</f>
        <v>0</v>
      </c>
      <c r="Y50" s="274">
        <f>'ЖКХ 05'!Y39</f>
        <v>0</v>
      </c>
      <c r="Z50" s="274">
        <f>'ЖКХ 05'!Z39</f>
        <v>0</v>
      </c>
      <c r="AA50" s="274">
        <f>'ЖКХ 05'!AA39</f>
        <v>0</v>
      </c>
      <c r="AB50" s="274">
        <f>'ЖКХ 05'!AB39</f>
        <v>0</v>
      </c>
      <c r="AC50" s="274">
        <f>'ЖКХ 05'!AC39</f>
        <v>0</v>
      </c>
      <c r="AD50" s="274">
        <f>'ЖКХ 05'!AD39</f>
        <v>0</v>
      </c>
      <c r="AE50" s="274">
        <f>'ЖКХ 05'!AE39</f>
        <v>0</v>
      </c>
      <c r="AF50" s="274">
        <f>'ЖКХ 05'!AF39</f>
        <v>0</v>
      </c>
      <c r="AG50" s="274">
        <f>'ЖКХ 05'!AG39</f>
        <v>0</v>
      </c>
      <c r="AH50" s="274">
        <f>'ЖКХ 05'!AH39</f>
        <v>0</v>
      </c>
      <c r="AI50" s="274">
        <f>'ЖКХ 05'!AI39</f>
        <v>0</v>
      </c>
      <c r="AJ50" s="274">
        <f>'ЖКХ 05'!AJ39</f>
        <v>0</v>
      </c>
      <c r="AK50" s="274">
        <f>'ЖКХ 05'!AK39</f>
        <v>0</v>
      </c>
      <c r="AL50" s="274">
        <f>'ЖКХ 05'!AL39</f>
        <v>0</v>
      </c>
      <c r="AM50" s="274">
        <f>'ЖКХ 05'!AM39</f>
        <v>0</v>
      </c>
      <c r="AN50" s="274">
        <f>'ЖКХ 05'!AN39</f>
        <v>0</v>
      </c>
      <c r="AO50" s="274">
        <f>'ЖКХ 05'!AO39</f>
        <v>0</v>
      </c>
      <c r="AP50" s="274">
        <f>'ЖКХ 05'!AP39</f>
        <v>0</v>
      </c>
      <c r="AQ50" s="274">
        <f>'ЖКХ 05'!AQ39</f>
        <v>0</v>
      </c>
      <c r="AR50" s="274">
        <f>'ЖКХ 05'!AR39</f>
        <v>0</v>
      </c>
      <c r="AS50" s="274">
        <f>'ЖКХ 05'!AS39</f>
        <v>0</v>
      </c>
      <c r="AT50" s="274">
        <f>'ЖКХ 05'!AT39</f>
        <v>0</v>
      </c>
      <c r="AU50" s="274">
        <f>'ЖКХ 05'!AU39</f>
        <v>0</v>
      </c>
      <c r="AV50" s="274">
        <f>'ЖКХ 05'!AV39</f>
        <v>0</v>
      </c>
      <c r="AW50" s="274">
        <f>'ЖКХ 05'!AW39</f>
        <v>0</v>
      </c>
      <c r="AX50" s="274">
        <f>'ЖКХ 05'!AX39</f>
        <v>0</v>
      </c>
      <c r="AY50" s="274">
        <f>'ЖКХ 05'!AY39</f>
        <v>0</v>
      </c>
      <c r="AZ50" s="274">
        <f>'ЖКХ 05'!AZ39</f>
        <v>0</v>
      </c>
      <c r="BA50" s="274">
        <f>'ЖКХ 05'!BA39</f>
        <v>0</v>
      </c>
      <c r="BB50" s="274">
        <f>'ЖКХ 05'!BB39</f>
        <v>0</v>
      </c>
      <c r="BC50" s="274">
        <f>'ЖКХ 05'!BC39</f>
        <v>0</v>
      </c>
      <c r="BD50" s="274">
        <f>'ЖКХ 05'!BD39</f>
        <v>0</v>
      </c>
      <c r="BE50" s="274">
        <f>'ЖКХ 05'!BE39</f>
        <v>0</v>
      </c>
      <c r="BF50" s="274">
        <f>'ЖКХ 05'!BF39</f>
        <v>0</v>
      </c>
      <c r="BG50" s="274">
        <f>'ЖКХ 05'!BG39</f>
        <v>0</v>
      </c>
      <c r="BH50" s="274">
        <f>'ЖКХ 05'!BH39</f>
        <v>0</v>
      </c>
      <c r="BI50" s="274">
        <f>'ЖКХ 05'!BI39</f>
        <v>0</v>
      </c>
      <c r="BJ50" s="274">
        <f>'ЖКХ 05'!BJ39</f>
        <v>0</v>
      </c>
      <c r="BK50" s="274">
        <f>'ЖКХ 05'!BK39</f>
        <v>0</v>
      </c>
      <c r="BL50" s="274">
        <f>'ЖКХ 05'!BL39</f>
        <v>0</v>
      </c>
      <c r="BM50" s="274">
        <f>'ЖКХ 05'!BM39</f>
        <v>0</v>
      </c>
      <c r="BN50" s="274">
        <f>'ЖКХ 05'!BN39</f>
        <v>0</v>
      </c>
      <c r="BO50" s="274">
        <f>'ЖКХ 05'!BO39</f>
        <v>0</v>
      </c>
      <c r="BP50" s="274">
        <f>'ЖКХ 05'!BP39</f>
        <v>0</v>
      </c>
      <c r="BQ50" s="274">
        <f>'ЖКХ 05'!BQ39</f>
        <v>0</v>
      </c>
      <c r="BR50" s="274">
        <f>'ЖКХ 05'!BR39</f>
        <v>0</v>
      </c>
      <c r="BS50" s="274">
        <f>'ЖКХ 05'!BS39</f>
        <v>0</v>
      </c>
      <c r="BT50" s="274">
        <f>'ЖКХ 05'!BT39</f>
        <v>0</v>
      </c>
      <c r="BU50" s="274">
        <f>'ЖКХ 05'!BU39</f>
        <v>0</v>
      </c>
      <c r="BV50" s="274">
        <f>'ЖКХ 05'!BV39</f>
        <v>0</v>
      </c>
      <c r="BW50" s="274">
        <f>'ЖКХ 05'!BW39</f>
        <v>0</v>
      </c>
      <c r="BX50" s="274">
        <f>'ЖКХ 05'!BX39</f>
        <v>0</v>
      </c>
      <c r="BY50" s="274">
        <f>'ЖКХ 05'!BY39</f>
        <v>0</v>
      </c>
      <c r="BZ50" s="274">
        <f>'ЖКХ 05'!BZ39</f>
        <v>0</v>
      </c>
      <c r="CA50" s="274">
        <f>'ЖКХ 05'!CA39</f>
        <v>0</v>
      </c>
      <c r="CB50" s="274">
        <f>'ЖКХ 05'!CB39</f>
        <v>0</v>
      </c>
      <c r="CC50" s="274">
        <f>'ЖКХ 05'!CC39</f>
        <v>0</v>
      </c>
      <c r="CD50" s="274">
        <f>'ЖКХ 05'!CD39</f>
        <v>0</v>
      </c>
      <c r="CE50" s="274">
        <f>'ЖКХ 05'!CE39</f>
        <v>0</v>
      </c>
      <c r="CF50" s="274">
        <f>'ЖКХ 05'!CF39</f>
        <v>0</v>
      </c>
      <c r="CG50" s="274">
        <f>'ЖКХ 05'!CG39</f>
        <v>0</v>
      </c>
      <c r="CH50" s="274">
        <f>'ЖКХ 05'!CH39</f>
        <v>0</v>
      </c>
      <c r="CI50" s="274">
        <f>'ЖКХ 05'!CI39</f>
        <v>0</v>
      </c>
      <c r="CJ50" s="274">
        <f>'ЖКХ 05'!CJ39</f>
        <v>0</v>
      </c>
      <c r="CK50" s="274">
        <f>'ЖКХ 05'!CK39</f>
        <v>0</v>
      </c>
      <c r="CL50" s="274">
        <f>'ЖКХ 05'!CL39</f>
        <v>0</v>
      </c>
      <c r="CM50" s="274">
        <f>'ЖКХ 05'!CM39</f>
        <v>0</v>
      </c>
      <c r="CN50" s="274">
        <f>'ЖКХ 05'!CN39</f>
        <v>0</v>
      </c>
      <c r="CO50" s="274">
        <f>'ЖКХ 05'!CO39</f>
        <v>0</v>
      </c>
      <c r="CP50" s="274">
        <f>'ЖКХ 05'!CP39</f>
        <v>0</v>
      </c>
      <c r="CQ50" s="274">
        <f>'ЖКХ 05'!CQ39</f>
        <v>0</v>
      </c>
      <c r="CR50" s="274">
        <f>'ЖКХ 05'!CR39</f>
        <v>0</v>
      </c>
      <c r="CS50" s="274">
        <f>'ЖКХ 05'!CS39</f>
        <v>0</v>
      </c>
      <c r="CT50" s="274">
        <f>'ЖКХ 05'!CT39</f>
        <v>0</v>
      </c>
      <c r="CU50" s="274">
        <f>'ЖКХ 05'!CU39</f>
        <v>0</v>
      </c>
      <c r="CV50" s="274">
        <f>'ЖКХ 05'!CV39</f>
        <v>0</v>
      </c>
      <c r="CW50" s="274">
        <f>'ЖКХ 05'!CW39</f>
        <v>0</v>
      </c>
      <c r="CX50" s="274">
        <f>'ЖКХ 05'!CX39</f>
        <v>0</v>
      </c>
      <c r="CY50" s="274">
        <f>'ЖКХ 05'!CY39</f>
        <v>0</v>
      </c>
      <c r="CZ50" s="274">
        <f>'ЖКХ 05'!CZ39</f>
        <v>0</v>
      </c>
      <c r="DA50" s="274">
        <f>'ЖКХ 05'!DA39</f>
        <v>0</v>
      </c>
      <c r="DB50" s="274">
        <f>'ЖКХ 05'!DB39</f>
        <v>0</v>
      </c>
      <c r="DC50" s="274">
        <f>'ЖКХ 05'!DC39</f>
        <v>0</v>
      </c>
      <c r="DD50" s="274">
        <f>'ЖКХ 05'!DD39</f>
        <v>0</v>
      </c>
      <c r="DE50" s="274">
        <f>'ЖКХ 05'!DE39</f>
        <v>0</v>
      </c>
      <c r="DF50" s="274">
        <f>'ЖКХ 05'!DF39</f>
        <v>0</v>
      </c>
      <c r="DG50" s="274">
        <f>'ЖКХ 05'!DG39</f>
        <v>0</v>
      </c>
      <c r="DH50" s="274">
        <f>'ЖКХ 05'!DH39</f>
        <v>0</v>
      </c>
      <c r="DI50" s="274">
        <f>'ЖКХ 05'!DI39</f>
        <v>0</v>
      </c>
      <c r="DJ50" s="274">
        <f>'ЖКХ 05'!DJ39</f>
        <v>0</v>
      </c>
      <c r="DK50" s="274">
        <f>'ЖКХ 05'!DK39</f>
        <v>0</v>
      </c>
      <c r="DL50" s="274">
        <f>'ЖКХ 05'!DL39</f>
        <v>0</v>
      </c>
      <c r="DM50" s="274">
        <f>'ЖКХ 05'!DM39</f>
        <v>0</v>
      </c>
      <c r="DN50" s="274">
        <f>'ЖКХ 05'!DN39</f>
        <v>0</v>
      </c>
      <c r="DO50" s="274">
        <f>'ЖКХ 05'!DO39</f>
        <v>0</v>
      </c>
      <c r="DP50" s="274">
        <f>'ЖКХ 05'!DP39</f>
        <v>0</v>
      </c>
      <c r="DQ50" s="274">
        <f>'ЖКХ 05'!DQ39</f>
        <v>0</v>
      </c>
      <c r="DR50" s="274">
        <f>'ЖКХ 05'!DR39</f>
        <v>0</v>
      </c>
      <c r="DS50" s="274">
        <f>'ЖКХ 05'!DS39</f>
        <v>0</v>
      </c>
      <c r="DT50" s="274">
        <f>'ЖКХ 05'!DT39</f>
        <v>0</v>
      </c>
      <c r="DU50" s="274">
        <f>'ЖКХ 05'!DU39</f>
        <v>0</v>
      </c>
      <c r="DV50" s="274">
        <f>'ЖКХ 05'!DV39</f>
        <v>1375</v>
      </c>
      <c r="DW50" s="274">
        <f>'ЖКХ 05'!DW39</f>
        <v>1375</v>
      </c>
      <c r="DX50" s="274">
        <f>'ЖКХ 05'!DX39</f>
        <v>0</v>
      </c>
      <c r="DY50" s="274">
        <f>'ЖКХ 05'!DY39</f>
        <v>0</v>
      </c>
      <c r="DZ50" s="274">
        <f>'ЖКХ 05'!DZ39</f>
        <v>0</v>
      </c>
      <c r="EA50" s="274">
        <f>'ЖКХ 05'!EA39</f>
        <v>0</v>
      </c>
      <c r="EB50" s="274">
        <f>'ЖКХ 05'!EB39</f>
        <v>0</v>
      </c>
      <c r="EC50" s="274">
        <f>'ЖКХ 05'!EC39</f>
        <v>0</v>
      </c>
      <c r="ED50" s="274">
        <f>'ЖКХ 05'!ED39</f>
        <v>0</v>
      </c>
      <c r="EE50" s="274">
        <f>'ЖКХ 05'!EE39</f>
        <v>0</v>
      </c>
      <c r="EF50" s="274">
        <f>'ЖКХ 05'!EF39</f>
        <v>0</v>
      </c>
      <c r="EG50" s="274">
        <f>'ЖКХ 05'!EG39</f>
        <v>0</v>
      </c>
      <c r="EH50" s="274">
        <f>'ЖКХ 05'!EH39</f>
        <v>0</v>
      </c>
      <c r="EI50" s="274">
        <f>'ЖКХ 05'!EI39</f>
        <v>0</v>
      </c>
      <c r="EJ50" s="274">
        <f>'ЖКХ 05'!EJ39</f>
        <v>0</v>
      </c>
      <c r="EK50" s="274">
        <f>'ЖКХ 05'!EK39</f>
        <v>0</v>
      </c>
      <c r="EL50" s="274">
        <f>'ЖКХ 05'!EL39</f>
        <v>0</v>
      </c>
      <c r="EM50" s="274">
        <f>'ЖКХ 05'!EM39</f>
        <v>0</v>
      </c>
      <c r="EN50" s="274">
        <f>'ЖКХ 05'!EN39</f>
        <v>1375</v>
      </c>
      <c r="EO50" s="274">
        <f>'ЖКХ 05'!EO39</f>
        <v>0</v>
      </c>
      <c r="EP50" s="274">
        <f>'ЖКХ 05'!EP39</f>
        <v>0</v>
      </c>
      <c r="EQ50" s="274">
        <f>'ЖКХ 05'!EQ39</f>
        <v>0</v>
      </c>
      <c r="ER50" s="274">
        <f>'ЖКХ 05'!ER39</f>
        <v>0</v>
      </c>
      <c r="ES50" s="274">
        <f>'ЖКХ 05'!ES39</f>
        <v>0</v>
      </c>
      <c r="ET50" s="274">
        <f>'ЖКХ 05'!ET39</f>
        <v>0</v>
      </c>
      <c r="EU50" s="274">
        <f>'ЖКХ 05'!EU39</f>
        <v>0</v>
      </c>
      <c r="EV50" s="274">
        <f>'ЖКХ 05'!EV39</f>
        <v>0</v>
      </c>
      <c r="EW50" s="274">
        <f>'ЖКХ 05'!EW39</f>
        <v>0</v>
      </c>
      <c r="EX50" s="274">
        <f>'ЖКХ 05'!EX39</f>
        <v>0</v>
      </c>
      <c r="EY50" s="274">
        <f>'ЖКХ 05'!EY39</f>
        <v>0</v>
      </c>
      <c r="EZ50" s="274">
        <f>'ЖКХ 05'!EZ39</f>
        <v>0</v>
      </c>
      <c r="FA50" s="274">
        <f>'ЖКХ 05'!FA39</f>
        <v>0</v>
      </c>
      <c r="FB50" s="274">
        <f>'ЖКХ 05'!FB39</f>
        <v>0</v>
      </c>
      <c r="FC50" s="274">
        <f>'ЖКХ 05'!FC39</f>
        <v>0</v>
      </c>
      <c r="FD50" s="274">
        <f>'ЖКХ 05'!FD39</f>
        <v>0</v>
      </c>
      <c r="FE50" s="274">
        <f>'ЖКХ 05'!FE39</f>
        <v>0</v>
      </c>
      <c r="FF50" s="274">
        <f>'ЖКХ 05'!FF39</f>
        <v>0</v>
      </c>
      <c r="FG50" s="274">
        <f>'ЖКХ 05'!FG39</f>
        <v>0</v>
      </c>
      <c r="FH50" s="274">
        <f>'ЖКХ 05'!FH39</f>
        <v>0</v>
      </c>
      <c r="FI50" s="274">
        <f>'ЖКХ 05'!FI39</f>
        <v>0</v>
      </c>
      <c r="FJ50" s="274">
        <f>'ЖКХ 05'!FJ39</f>
        <v>0</v>
      </c>
      <c r="FK50" s="274">
        <f>'ЖКХ 05'!FK39</f>
        <v>0</v>
      </c>
      <c r="FL50" s="274">
        <f>'ЖКХ 05'!FL39</f>
        <v>0</v>
      </c>
      <c r="FM50" s="274">
        <f>'ЖКХ 05'!FM39</f>
        <v>0</v>
      </c>
      <c r="FN50" s="274">
        <f>'ЖКХ 05'!FN39</f>
        <v>0</v>
      </c>
      <c r="FO50" s="274">
        <f>'ЖКХ 05'!FO39</f>
        <v>0</v>
      </c>
      <c r="FP50" s="274">
        <f>'ЖКХ 05'!FP39</f>
        <v>0</v>
      </c>
      <c r="FQ50" s="274">
        <f>'ЖКХ 05'!FQ39</f>
        <v>0</v>
      </c>
      <c r="FR50" s="274">
        <f>'ЖКХ 05'!FR39</f>
        <v>0</v>
      </c>
      <c r="FS50" s="274">
        <f>'ЖКХ 05'!FS39</f>
        <v>0</v>
      </c>
      <c r="FT50" s="274">
        <f>'ЖКХ 05'!FT39</f>
        <v>0</v>
      </c>
      <c r="FU50" s="274">
        <f>'ЖКХ 05'!FU39</f>
        <v>0</v>
      </c>
      <c r="FV50" s="274">
        <f>'ЖКХ 05'!FV39</f>
        <v>0</v>
      </c>
      <c r="FW50" s="274">
        <f>'ЖКХ 05'!FW39</f>
        <v>0</v>
      </c>
      <c r="FX50" s="274">
        <f>'ЖКХ 05'!FX39</f>
        <v>0</v>
      </c>
      <c r="FY50" s="274">
        <f>'ЖКХ 05'!FY39</f>
        <v>0</v>
      </c>
      <c r="FZ50" s="274">
        <f>'ЖКХ 05'!FZ39</f>
        <v>0</v>
      </c>
      <c r="GA50" s="274">
        <f>'ЖКХ 05'!GA39</f>
        <v>0</v>
      </c>
      <c r="GB50" s="274">
        <f>'ЖКХ 05'!GB39</f>
        <v>1375</v>
      </c>
    </row>
    <row r="51" spans="1:184" ht="24">
      <c r="A51" s="21"/>
      <c r="B51" s="21"/>
      <c r="C51" s="272" t="s">
        <v>434</v>
      </c>
      <c r="D51" s="274">
        <f>'ЖКХ 05'!D40</f>
        <v>0</v>
      </c>
      <c r="E51" s="274">
        <f>'ЖКХ 05'!E40</f>
        <v>0</v>
      </c>
      <c r="F51" s="274">
        <f>'ЖКХ 05'!F40</f>
        <v>0</v>
      </c>
      <c r="G51" s="274">
        <f>'ЖКХ 05'!G40</f>
        <v>0</v>
      </c>
      <c r="H51" s="274">
        <f>'ЖКХ 05'!H40</f>
        <v>0</v>
      </c>
      <c r="I51" s="274">
        <f>'ЖКХ 05'!I40</f>
        <v>0</v>
      </c>
      <c r="J51" s="274">
        <f>'ЖКХ 05'!J40</f>
        <v>0</v>
      </c>
      <c r="K51" s="274">
        <f>'ЖКХ 05'!K40</f>
        <v>0</v>
      </c>
      <c r="L51" s="274">
        <f>'ЖКХ 05'!L40</f>
        <v>0</v>
      </c>
      <c r="M51" s="274">
        <f>'ЖКХ 05'!M40</f>
        <v>0</v>
      </c>
      <c r="N51" s="274">
        <f>'ЖКХ 05'!N40</f>
        <v>0</v>
      </c>
      <c r="O51" s="274">
        <f>'ЖКХ 05'!O40</f>
        <v>0</v>
      </c>
      <c r="P51" s="274">
        <f>'ЖКХ 05'!P40</f>
        <v>0</v>
      </c>
      <c r="Q51" s="274">
        <f>'ЖКХ 05'!Q40</f>
        <v>0</v>
      </c>
      <c r="R51" s="274">
        <f>'ЖКХ 05'!R40</f>
        <v>0</v>
      </c>
      <c r="S51" s="274">
        <f>'ЖКХ 05'!S40</f>
        <v>0</v>
      </c>
      <c r="T51" s="274">
        <f>'ЖКХ 05'!T40</f>
        <v>0</v>
      </c>
      <c r="U51" s="274">
        <f>'ЖКХ 05'!U40</f>
        <v>0</v>
      </c>
      <c r="V51" s="274">
        <f>'ЖКХ 05'!V40</f>
        <v>0</v>
      </c>
      <c r="W51" s="274">
        <f>'ЖКХ 05'!W40</f>
        <v>0</v>
      </c>
      <c r="X51" s="274">
        <f>'ЖКХ 05'!X40</f>
        <v>0</v>
      </c>
      <c r="Y51" s="274">
        <f>'ЖКХ 05'!Y40</f>
        <v>0</v>
      </c>
      <c r="Z51" s="274">
        <f>'ЖКХ 05'!Z40</f>
        <v>0</v>
      </c>
      <c r="AA51" s="274">
        <f>'ЖКХ 05'!AA40</f>
        <v>0</v>
      </c>
      <c r="AB51" s="274">
        <f>'ЖКХ 05'!AB40</f>
        <v>0</v>
      </c>
      <c r="AC51" s="274">
        <f>'ЖКХ 05'!AC40</f>
        <v>0</v>
      </c>
      <c r="AD51" s="274">
        <f>'ЖКХ 05'!AD40</f>
        <v>0</v>
      </c>
      <c r="AE51" s="274">
        <f>'ЖКХ 05'!AE40</f>
        <v>0</v>
      </c>
      <c r="AF51" s="274">
        <f>'ЖКХ 05'!AF40</f>
        <v>0</v>
      </c>
      <c r="AG51" s="274">
        <f>'ЖКХ 05'!AG40</f>
        <v>0</v>
      </c>
      <c r="AH51" s="274">
        <f>'ЖКХ 05'!AH40</f>
        <v>0</v>
      </c>
      <c r="AI51" s="274">
        <f>'ЖКХ 05'!AI40</f>
        <v>0</v>
      </c>
      <c r="AJ51" s="274">
        <f>'ЖКХ 05'!AJ40</f>
        <v>0</v>
      </c>
      <c r="AK51" s="274">
        <f>'ЖКХ 05'!AK40</f>
        <v>0</v>
      </c>
      <c r="AL51" s="274">
        <f>'ЖКХ 05'!AL40</f>
        <v>0</v>
      </c>
      <c r="AM51" s="274">
        <f>'ЖКХ 05'!AM40</f>
        <v>0</v>
      </c>
      <c r="AN51" s="274">
        <f>'ЖКХ 05'!AN40</f>
        <v>0</v>
      </c>
      <c r="AO51" s="274">
        <f>'ЖКХ 05'!AO40</f>
        <v>0</v>
      </c>
      <c r="AP51" s="274">
        <f>'ЖКХ 05'!AP40</f>
        <v>0</v>
      </c>
      <c r="AQ51" s="274">
        <f>'ЖКХ 05'!AQ40</f>
        <v>0</v>
      </c>
      <c r="AR51" s="274">
        <f>'ЖКХ 05'!AR40</f>
        <v>0</v>
      </c>
      <c r="AS51" s="274">
        <f>'ЖКХ 05'!AS40</f>
        <v>0</v>
      </c>
      <c r="AT51" s="274">
        <f>'ЖКХ 05'!AT40</f>
        <v>0</v>
      </c>
      <c r="AU51" s="274">
        <f>'ЖКХ 05'!AU40</f>
        <v>0</v>
      </c>
      <c r="AV51" s="274">
        <f>'ЖКХ 05'!AV40</f>
        <v>0</v>
      </c>
      <c r="AW51" s="274">
        <f>'ЖКХ 05'!AW40</f>
        <v>0</v>
      </c>
      <c r="AX51" s="274">
        <f>'ЖКХ 05'!AX40</f>
        <v>0</v>
      </c>
      <c r="AY51" s="274">
        <f>'ЖКХ 05'!AY40</f>
        <v>0</v>
      </c>
      <c r="AZ51" s="274">
        <f>'ЖКХ 05'!AZ40</f>
        <v>0</v>
      </c>
      <c r="BA51" s="274">
        <f>'ЖКХ 05'!BA40</f>
        <v>0</v>
      </c>
      <c r="BB51" s="274">
        <f>'ЖКХ 05'!BB40</f>
        <v>0</v>
      </c>
      <c r="BC51" s="274">
        <f>'ЖКХ 05'!BC40</f>
        <v>0</v>
      </c>
      <c r="BD51" s="274">
        <f>'ЖКХ 05'!BD40</f>
        <v>0</v>
      </c>
      <c r="BE51" s="274">
        <f>'ЖКХ 05'!BE40</f>
        <v>0</v>
      </c>
      <c r="BF51" s="274">
        <f>'ЖКХ 05'!BF40</f>
        <v>0</v>
      </c>
      <c r="BG51" s="274">
        <f>'ЖКХ 05'!BG40</f>
        <v>0</v>
      </c>
      <c r="BH51" s="274">
        <f>'ЖКХ 05'!BH40</f>
        <v>0</v>
      </c>
      <c r="BI51" s="274">
        <f>'ЖКХ 05'!BI40</f>
        <v>0</v>
      </c>
      <c r="BJ51" s="274">
        <f>'ЖКХ 05'!BJ40</f>
        <v>0</v>
      </c>
      <c r="BK51" s="274">
        <f>'ЖКХ 05'!BK40</f>
        <v>0</v>
      </c>
      <c r="BL51" s="274">
        <f>'ЖКХ 05'!BL40</f>
        <v>0</v>
      </c>
      <c r="BM51" s="274">
        <f>'ЖКХ 05'!BM40</f>
        <v>0</v>
      </c>
      <c r="BN51" s="274">
        <f>'ЖКХ 05'!BN40</f>
        <v>0</v>
      </c>
      <c r="BO51" s="274">
        <f>'ЖКХ 05'!BO40</f>
        <v>0</v>
      </c>
      <c r="BP51" s="274">
        <f>'ЖКХ 05'!BP40</f>
        <v>0</v>
      </c>
      <c r="BQ51" s="274">
        <f>'ЖКХ 05'!BQ40</f>
        <v>0</v>
      </c>
      <c r="BR51" s="274">
        <f>'ЖКХ 05'!BR40</f>
        <v>0</v>
      </c>
      <c r="BS51" s="274">
        <f>'ЖКХ 05'!BS40</f>
        <v>0</v>
      </c>
      <c r="BT51" s="274">
        <f>'ЖКХ 05'!BT40</f>
        <v>0</v>
      </c>
      <c r="BU51" s="274">
        <f>'ЖКХ 05'!BU40</f>
        <v>0</v>
      </c>
      <c r="BV51" s="274">
        <f>'ЖКХ 05'!BV40</f>
        <v>0</v>
      </c>
      <c r="BW51" s="274">
        <f>'ЖКХ 05'!BW40</f>
        <v>0</v>
      </c>
      <c r="BX51" s="274">
        <f>'ЖКХ 05'!BX40</f>
        <v>0</v>
      </c>
      <c r="BY51" s="274">
        <f>'ЖКХ 05'!BY40</f>
        <v>0</v>
      </c>
      <c r="BZ51" s="274">
        <f>'ЖКХ 05'!BZ40</f>
        <v>0</v>
      </c>
      <c r="CA51" s="274">
        <f>'ЖКХ 05'!CA40</f>
        <v>0</v>
      </c>
      <c r="CB51" s="274">
        <f>'ЖКХ 05'!CB40</f>
        <v>0</v>
      </c>
      <c r="CC51" s="274">
        <f>'ЖКХ 05'!CC40</f>
        <v>0</v>
      </c>
      <c r="CD51" s="274">
        <f>'ЖКХ 05'!CD40</f>
        <v>0</v>
      </c>
      <c r="CE51" s="274">
        <f>'ЖКХ 05'!CE40</f>
        <v>0</v>
      </c>
      <c r="CF51" s="274">
        <f>'ЖКХ 05'!CF40</f>
        <v>0</v>
      </c>
      <c r="CG51" s="274">
        <f>'ЖКХ 05'!CG40</f>
        <v>0</v>
      </c>
      <c r="CH51" s="274">
        <f>'ЖКХ 05'!CH40</f>
        <v>0</v>
      </c>
      <c r="CI51" s="274">
        <f>'ЖКХ 05'!CI40</f>
        <v>0</v>
      </c>
      <c r="CJ51" s="274">
        <f>'ЖКХ 05'!CJ40</f>
        <v>0</v>
      </c>
      <c r="CK51" s="274">
        <f>'ЖКХ 05'!CK40</f>
        <v>0</v>
      </c>
      <c r="CL51" s="274">
        <f>'ЖКХ 05'!CL40</f>
        <v>0</v>
      </c>
      <c r="CM51" s="274">
        <f>'ЖКХ 05'!CM40</f>
        <v>0</v>
      </c>
      <c r="CN51" s="274">
        <f>'ЖКХ 05'!CN40</f>
        <v>0</v>
      </c>
      <c r="CO51" s="274">
        <f>'ЖКХ 05'!CO40</f>
        <v>0</v>
      </c>
      <c r="CP51" s="274">
        <f>'ЖКХ 05'!CP40</f>
        <v>0</v>
      </c>
      <c r="CQ51" s="274">
        <f>'ЖКХ 05'!CQ40</f>
        <v>0</v>
      </c>
      <c r="CR51" s="274">
        <f>'ЖКХ 05'!CR40</f>
        <v>0</v>
      </c>
      <c r="CS51" s="274">
        <f>'ЖКХ 05'!CS40</f>
        <v>0</v>
      </c>
      <c r="CT51" s="274">
        <f>'ЖКХ 05'!CT40</f>
        <v>0</v>
      </c>
      <c r="CU51" s="274">
        <f>'ЖКХ 05'!CU40</f>
        <v>0</v>
      </c>
      <c r="CV51" s="274">
        <f>'ЖКХ 05'!CV40</f>
        <v>0</v>
      </c>
      <c r="CW51" s="274">
        <f>'ЖКХ 05'!CW40</f>
        <v>0</v>
      </c>
      <c r="CX51" s="274">
        <f>'ЖКХ 05'!CX40</f>
        <v>0</v>
      </c>
      <c r="CY51" s="274">
        <f>'ЖКХ 05'!CY40</f>
        <v>0</v>
      </c>
      <c r="CZ51" s="274">
        <f>'ЖКХ 05'!CZ40</f>
        <v>0</v>
      </c>
      <c r="DA51" s="274">
        <f>'ЖКХ 05'!DA40</f>
        <v>0</v>
      </c>
      <c r="DB51" s="274">
        <f>'ЖКХ 05'!DB40</f>
        <v>0</v>
      </c>
      <c r="DC51" s="274">
        <f>'ЖКХ 05'!DC40</f>
        <v>0</v>
      </c>
      <c r="DD51" s="274">
        <f>'ЖКХ 05'!DD40</f>
        <v>0</v>
      </c>
      <c r="DE51" s="274">
        <f>'ЖКХ 05'!DE40</f>
        <v>0</v>
      </c>
      <c r="DF51" s="274">
        <f>'ЖКХ 05'!DF40</f>
        <v>0</v>
      </c>
      <c r="DG51" s="274">
        <f>'ЖКХ 05'!DG40</f>
        <v>0</v>
      </c>
      <c r="DH51" s="274">
        <f>'ЖКХ 05'!DH40</f>
        <v>0</v>
      </c>
      <c r="DI51" s="274">
        <f>'ЖКХ 05'!DI40</f>
        <v>0</v>
      </c>
      <c r="DJ51" s="274">
        <f>'ЖКХ 05'!DJ40</f>
        <v>0</v>
      </c>
      <c r="DK51" s="274">
        <f>'ЖКХ 05'!DK40</f>
        <v>0</v>
      </c>
      <c r="DL51" s="274">
        <f>'ЖКХ 05'!DL40</f>
        <v>0</v>
      </c>
      <c r="DM51" s="274">
        <f>'ЖКХ 05'!DM40</f>
        <v>0</v>
      </c>
      <c r="DN51" s="274">
        <f>'ЖКХ 05'!DN40</f>
        <v>0</v>
      </c>
      <c r="DO51" s="274">
        <f>'ЖКХ 05'!DO40</f>
        <v>0</v>
      </c>
      <c r="DP51" s="274">
        <f>'ЖКХ 05'!DP40</f>
        <v>0</v>
      </c>
      <c r="DQ51" s="274">
        <f>'ЖКХ 05'!DQ40</f>
        <v>0</v>
      </c>
      <c r="DR51" s="274">
        <f>'ЖКХ 05'!DR40</f>
        <v>0</v>
      </c>
      <c r="DS51" s="274">
        <f>'ЖКХ 05'!DS40</f>
        <v>0</v>
      </c>
      <c r="DT51" s="274">
        <f>'ЖКХ 05'!DT40</f>
        <v>0</v>
      </c>
      <c r="DU51" s="274">
        <f>'ЖКХ 05'!DU40</f>
        <v>0</v>
      </c>
      <c r="DV51" s="274">
        <f>'ЖКХ 05'!DV40</f>
        <v>0</v>
      </c>
      <c r="DW51" s="274">
        <f>'ЖКХ 05'!DW40</f>
        <v>0</v>
      </c>
      <c r="DX51" s="274">
        <f>'ЖКХ 05'!DX40</f>
        <v>0</v>
      </c>
      <c r="DY51" s="274">
        <f>'ЖКХ 05'!DY40</f>
        <v>0</v>
      </c>
      <c r="DZ51" s="274">
        <f>'ЖКХ 05'!DZ40</f>
        <v>0</v>
      </c>
      <c r="EA51" s="274">
        <f>'ЖКХ 05'!EA40</f>
        <v>0</v>
      </c>
      <c r="EB51" s="274">
        <f>'ЖКХ 05'!EB40</f>
        <v>0</v>
      </c>
      <c r="EC51" s="274">
        <f>'ЖКХ 05'!EC40</f>
        <v>0</v>
      </c>
      <c r="ED51" s="274">
        <f>'ЖКХ 05'!ED40</f>
        <v>0</v>
      </c>
      <c r="EE51" s="274">
        <f>'ЖКХ 05'!EE40</f>
        <v>0</v>
      </c>
      <c r="EF51" s="274">
        <f>'ЖКХ 05'!EF40</f>
        <v>0</v>
      </c>
      <c r="EG51" s="274">
        <f>'ЖКХ 05'!EG40</f>
        <v>0</v>
      </c>
      <c r="EH51" s="274">
        <f>'ЖКХ 05'!EH40</f>
        <v>0</v>
      </c>
      <c r="EI51" s="274">
        <f>'ЖКХ 05'!EI40</f>
        <v>0</v>
      </c>
      <c r="EJ51" s="274">
        <f>'ЖКХ 05'!EJ40</f>
        <v>0</v>
      </c>
      <c r="EK51" s="274">
        <f>'ЖКХ 05'!EK40</f>
        <v>0</v>
      </c>
      <c r="EL51" s="274">
        <f>'ЖКХ 05'!EL40</f>
        <v>0</v>
      </c>
      <c r="EM51" s="274">
        <f>'ЖКХ 05'!EM40</f>
        <v>0</v>
      </c>
      <c r="EN51" s="274">
        <f>'ЖКХ 05'!EN40</f>
        <v>0</v>
      </c>
      <c r="EO51" s="274">
        <f>'ЖКХ 05'!EO40</f>
        <v>0</v>
      </c>
      <c r="EP51" s="274">
        <f>'ЖКХ 05'!EP40</f>
        <v>0</v>
      </c>
      <c r="EQ51" s="274">
        <f>'ЖКХ 05'!EQ40</f>
        <v>0</v>
      </c>
      <c r="ER51" s="274">
        <f>'ЖКХ 05'!ER40</f>
        <v>0</v>
      </c>
      <c r="ES51" s="274">
        <f>'ЖКХ 05'!ES40</f>
        <v>0</v>
      </c>
      <c r="ET51" s="274">
        <f>'ЖКХ 05'!ET40</f>
        <v>0</v>
      </c>
      <c r="EU51" s="274">
        <f>'ЖКХ 05'!EU40</f>
        <v>0</v>
      </c>
      <c r="EV51" s="274">
        <f>'ЖКХ 05'!EV40</f>
        <v>0</v>
      </c>
      <c r="EW51" s="274">
        <f>'ЖКХ 05'!EW40</f>
        <v>0</v>
      </c>
      <c r="EX51" s="274">
        <f>'ЖКХ 05'!EX40</f>
        <v>0</v>
      </c>
      <c r="EY51" s="274">
        <f>'ЖКХ 05'!EY40</f>
        <v>0</v>
      </c>
      <c r="EZ51" s="274">
        <f>'ЖКХ 05'!EZ40</f>
        <v>0</v>
      </c>
      <c r="FA51" s="274">
        <f>'ЖКХ 05'!FA40</f>
        <v>0</v>
      </c>
      <c r="FB51" s="274">
        <f>'ЖКХ 05'!FB40</f>
        <v>0</v>
      </c>
      <c r="FC51" s="274">
        <f>'ЖКХ 05'!FC40</f>
        <v>0</v>
      </c>
      <c r="FD51" s="274">
        <f>'ЖКХ 05'!FD40</f>
        <v>0</v>
      </c>
      <c r="FE51" s="274">
        <f>'ЖКХ 05'!FE40</f>
        <v>0</v>
      </c>
      <c r="FF51" s="274">
        <f>'ЖКХ 05'!FF40</f>
        <v>0</v>
      </c>
      <c r="FG51" s="274">
        <f>'ЖКХ 05'!FG40</f>
        <v>0</v>
      </c>
      <c r="FH51" s="274">
        <f>'ЖКХ 05'!FH40</f>
        <v>0</v>
      </c>
      <c r="FI51" s="274">
        <f>'ЖКХ 05'!FI40</f>
        <v>0</v>
      </c>
      <c r="FJ51" s="274">
        <f>'ЖКХ 05'!FJ40</f>
        <v>0</v>
      </c>
      <c r="FK51" s="274">
        <f>'ЖКХ 05'!FK40</f>
        <v>0</v>
      </c>
      <c r="FL51" s="274">
        <f>'ЖКХ 05'!FL40</f>
        <v>0</v>
      </c>
      <c r="FM51" s="274">
        <f>'ЖКХ 05'!FM40</f>
        <v>0</v>
      </c>
      <c r="FN51" s="274">
        <f>'ЖКХ 05'!FN40</f>
        <v>0</v>
      </c>
      <c r="FO51" s="274">
        <f>'ЖКХ 05'!FO40</f>
        <v>0</v>
      </c>
      <c r="FP51" s="274">
        <f>'ЖКХ 05'!FP40</f>
        <v>0</v>
      </c>
      <c r="FQ51" s="274">
        <f>'ЖКХ 05'!FQ40</f>
        <v>0</v>
      </c>
      <c r="FR51" s="274">
        <f>'ЖКХ 05'!FR40</f>
        <v>0</v>
      </c>
      <c r="FS51" s="274">
        <f>'ЖКХ 05'!FS40</f>
        <v>0</v>
      </c>
      <c r="FT51" s="274">
        <f>'ЖКХ 05'!FT40</f>
        <v>0</v>
      </c>
      <c r="FU51" s="274">
        <f>'ЖКХ 05'!FU40</f>
        <v>0</v>
      </c>
      <c r="FV51" s="274">
        <f>'ЖКХ 05'!FV40</f>
        <v>0</v>
      </c>
      <c r="FW51" s="274">
        <f>'ЖКХ 05'!FW40</f>
        <v>0</v>
      </c>
      <c r="FX51" s="274">
        <f>'ЖКХ 05'!FX40</f>
        <v>0</v>
      </c>
      <c r="FY51" s="274">
        <f>'ЖКХ 05'!FY40</f>
        <v>0</v>
      </c>
      <c r="FZ51" s="274">
        <f>'ЖКХ 05'!FZ40</f>
        <v>0</v>
      </c>
      <c r="GA51" s="274">
        <f>'ЖКХ 05'!GA40</f>
        <v>0</v>
      </c>
      <c r="GB51" s="274">
        <f>'ЖКХ 05'!GB40</f>
        <v>0</v>
      </c>
    </row>
    <row r="52" spans="1:184" ht="24">
      <c r="A52" s="21"/>
      <c r="B52" s="21"/>
      <c r="C52" s="272" t="s">
        <v>440</v>
      </c>
      <c r="D52" s="274">
        <f>'ЖКХ 05'!D41</f>
        <v>0</v>
      </c>
      <c r="E52" s="274">
        <f>'ЖКХ 05'!E41</f>
        <v>0</v>
      </c>
      <c r="F52" s="274">
        <f>'ЖКХ 05'!F41</f>
        <v>0</v>
      </c>
      <c r="G52" s="274">
        <f>'ЖКХ 05'!G41</f>
        <v>0</v>
      </c>
      <c r="H52" s="274">
        <f>'ЖКХ 05'!H41</f>
        <v>0</v>
      </c>
      <c r="I52" s="274">
        <f>'ЖКХ 05'!I41</f>
        <v>0</v>
      </c>
      <c r="J52" s="274">
        <f>'ЖКХ 05'!J41</f>
        <v>0</v>
      </c>
      <c r="K52" s="274">
        <f>'ЖКХ 05'!K41</f>
        <v>0</v>
      </c>
      <c r="L52" s="274">
        <f>'ЖКХ 05'!L41</f>
        <v>0</v>
      </c>
      <c r="M52" s="274">
        <f>'ЖКХ 05'!M41</f>
        <v>0</v>
      </c>
      <c r="N52" s="274">
        <f>'ЖКХ 05'!N41</f>
        <v>0</v>
      </c>
      <c r="O52" s="274">
        <f>'ЖКХ 05'!O41</f>
        <v>0</v>
      </c>
      <c r="P52" s="274">
        <f>'ЖКХ 05'!P41</f>
        <v>0</v>
      </c>
      <c r="Q52" s="274">
        <f>'ЖКХ 05'!Q41</f>
        <v>0</v>
      </c>
      <c r="R52" s="274">
        <f>'ЖКХ 05'!R41</f>
        <v>0</v>
      </c>
      <c r="S52" s="274">
        <f>'ЖКХ 05'!S41</f>
        <v>0</v>
      </c>
      <c r="T52" s="274">
        <f>'ЖКХ 05'!T41</f>
        <v>0</v>
      </c>
      <c r="U52" s="274">
        <f>'ЖКХ 05'!U41</f>
        <v>0</v>
      </c>
      <c r="V52" s="274">
        <f>'ЖКХ 05'!V41</f>
        <v>0</v>
      </c>
      <c r="W52" s="274">
        <f>'ЖКХ 05'!W41</f>
        <v>0</v>
      </c>
      <c r="X52" s="274">
        <f>'ЖКХ 05'!X41</f>
        <v>0</v>
      </c>
      <c r="Y52" s="274">
        <f>'ЖКХ 05'!Y41</f>
        <v>0</v>
      </c>
      <c r="Z52" s="274">
        <f>'ЖКХ 05'!Z41</f>
        <v>0</v>
      </c>
      <c r="AA52" s="274">
        <f>'ЖКХ 05'!AA41</f>
        <v>0</v>
      </c>
      <c r="AB52" s="274">
        <f>'ЖКХ 05'!AB41</f>
        <v>0</v>
      </c>
      <c r="AC52" s="274">
        <f>'ЖКХ 05'!AC41</f>
        <v>0</v>
      </c>
      <c r="AD52" s="274">
        <f>'ЖКХ 05'!AD41</f>
        <v>0</v>
      </c>
      <c r="AE52" s="274">
        <f>'ЖКХ 05'!AE41</f>
        <v>0</v>
      </c>
      <c r="AF52" s="274">
        <f>'ЖКХ 05'!AF41</f>
        <v>0</v>
      </c>
      <c r="AG52" s="274">
        <f>'ЖКХ 05'!AG41</f>
        <v>0</v>
      </c>
      <c r="AH52" s="274">
        <f>'ЖКХ 05'!AH41</f>
        <v>0</v>
      </c>
      <c r="AI52" s="274">
        <f>'ЖКХ 05'!AI41</f>
        <v>0</v>
      </c>
      <c r="AJ52" s="274">
        <f>'ЖКХ 05'!AJ41</f>
        <v>0</v>
      </c>
      <c r="AK52" s="274">
        <f>'ЖКХ 05'!AK41</f>
        <v>0</v>
      </c>
      <c r="AL52" s="274">
        <f>'ЖКХ 05'!AL41</f>
        <v>0</v>
      </c>
      <c r="AM52" s="274">
        <f>'ЖКХ 05'!AM41</f>
        <v>0</v>
      </c>
      <c r="AN52" s="274">
        <f>'ЖКХ 05'!AN41</f>
        <v>0</v>
      </c>
      <c r="AO52" s="274">
        <f>'ЖКХ 05'!AO41</f>
        <v>0</v>
      </c>
      <c r="AP52" s="274">
        <f>'ЖКХ 05'!AP41</f>
        <v>0</v>
      </c>
      <c r="AQ52" s="274">
        <f>'ЖКХ 05'!AQ41</f>
        <v>0</v>
      </c>
      <c r="AR52" s="274">
        <f>'ЖКХ 05'!AR41</f>
        <v>0</v>
      </c>
      <c r="AS52" s="274">
        <f>'ЖКХ 05'!AS41</f>
        <v>0</v>
      </c>
      <c r="AT52" s="274">
        <f>'ЖКХ 05'!AT41</f>
        <v>0</v>
      </c>
      <c r="AU52" s="274">
        <f>'ЖКХ 05'!AU41</f>
        <v>0</v>
      </c>
      <c r="AV52" s="274">
        <f>'ЖКХ 05'!AV41</f>
        <v>0</v>
      </c>
      <c r="AW52" s="274">
        <f>'ЖКХ 05'!AW41</f>
        <v>0</v>
      </c>
      <c r="AX52" s="274">
        <f>'ЖКХ 05'!AX41</f>
        <v>0</v>
      </c>
      <c r="AY52" s="274">
        <f>'ЖКХ 05'!AY41</f>
        <v>0</v>
      </c>
      <c r="AZ52" s="274">
        <f>'ЖКХ 05'!AZ41</f>
        <v>0</v>
      </c>
      <c r="BA52" s="274">
        <f>'ЖКХ 05'!BA41</f>
        <v>0</v>
      </c>
      <c r="BB52" s="274">
        <f>'ЖКХ 05'!BB41</f>
        <v>0</v>
      </c>
      <c r="BC52" s="274">
        <f>'ЖКХ 05'!BC41</f>
        <v>0</v>
      </c>
      <c r="BD52" s="274">
        <f>'ЖКХ 05'!BD41</f>
        <v>0</v>
      </c>
      <c r="BE52" s="274">
        <f>'ЖКХ 05'!BE41</f>
        <v>0</v>
      </c>
      <c r="BF52" s="274">
        <f>'ЖКХ 05'!BF41</f>
        <v>0</v>
      </c>
      <c r="BG52" s="274">
        <f>'ЖКХ 05'!BG41</f>
        <v>0</v>
      </c>
      <c r="BH52" s="274">
        <f>'ЖКХ 05'!BH41</f>
        <v>0</v>
      </c>
      <c r="BI52" s="274">
        <f>'ЖКХ 05'!BI41</f>
        <v>0</v>
      </c>
      <c r="BJ52" s="274">
        <f>'ЖКХ 05'!BJ41</f>
        <v>0</v>
      </c>
      <c r="BK52" s="274">
        <f>'ЖКХ 05'!BK41</f>
        <v>0</v>
      </c>
      <c r="BL52" s="274">
        <f>'ЖКХ 05'!BL41</f>
        <v>0</v>
      </c>
      <c r="BM52" s="274">
        <f>'ЖКХ 05'!BM41</f>
        <v>0</v>
      </c>
      <c r="BN52" s="274">
        <f>'ЖКХ 05'!BN41</f>
        <v>0</v>
      </c>
      <c r="BO52" s="274">
        <f>'ЖКХ 05'!BO41</f>
        <v>0</v>
      </c>
      <c r="BP52" s="274">
        <f>'ЖКХ 05'!BP41</f>
        <v>0</v>
      </c>
      <c r="BQ52" s="274">
        <f>'ЖКХ 05'!BQ41</f>
        <v>0</v>
      </c>
      <c r="BR52" s="274">
        <f>'ЖКХ 05'!BR41</f>
        <v>0</v>
      </c>
      <c r="BS52" s="274">
        <f>'ЖКХ 05'!BS41</f>
        <v>0</v>
      </c>
      <c r="BT52" s="274">
        <f>'ЖКХ 05'!BT41</f>
        <v>0</v>
      </c>
      <c r="BU52" s="274">
        <f>'ЖКХ 05'!BU41</f>
        <v>0</v>
      </c>
      <c r="BV52" s="274">
        <f>'ЖКХ 05'!BV41</f>
        <v>0</v>
      </c>
      <c r="BW52" s="274">
        <f>'ЖКХ 05'!BW41</f>
        <v>0</v>
      </c>
      <c r="BX52" s="274">
        <f>'ЖКХ 05'!BX41</f>
        <v>0</v>
      </c>
      <c r="BY52" s="274">
        <f>'ЖКХ 05'!BY41</f>
        <v>0</v>
      </c>
      <c r="BZ52" s="274">
        <f>'ЖКХ 05'!BZ41</f>
        <v>0</v>
      </c>
      <c r="CA52" s="274">
        <f>'ЖКХ 05'!CA41</f>
        <v>0</v>
      </c>
      <c r="CB52" s="274">
        <f>'ЖКХ 05'!CB41</f>
        <v>0</v>
      </c>
      <c r="CC52" s="274">
        <f>'ЖКХ 05'!CC41</f>
        <v>0</v>
      </c>
      <c r="CD52" s="274">
        <f>'ЖКХ 05'!CD41</f>
        <v>0</v>
      </c>
      <c r="CE52" s="274">
        <f>'ЖКХ 05'!CE41</f>
        <v>0</v>
      </c>
      <c r="CF52" s="274">
        <f>'ЖКХ 05'!CF41</f>
        <v>0</v>
      </c>
      <c r="CG52" s="274">
        <f>'ЖКХ 05'!CG41</f>
        <v>0</v>
      </c>
      <c r="CH52" s="274">
        <f>'ЖКХ 05'!CH41</f>
        <v>0</v>
      </c>
      <c r="CI52" s="274">
        <f>'ЖКХ 05'!CI41</f>
        <v>0</v>
      </c>
      <c r="CJ52" s="274">
        <f>'ЖКХ 05'!CJ41</f>
        <v>0</v>
      </c>
      <c r="CK52" s="274">
        <f>'ЖКХ 05'!CK41</f>
        <v>0</v>
      </c>
      <c r="CL52" s="274">
        <f>'ЖКХ 05'!CL41</f>
        <v>0</v>
      </c>
      <c r="CM52" s="274">
        <f>'ЖКХ 05'!CM41</f>
        <v>0</v>
      </c>
      <c r="CN52" s="274">
        <f>'ЖКХ 05'!CN41</f>
        <v>0</v>
      </c>
      <c r="CO52" s="274">
        <f>'ЖКХ 05'!CO41</f>
        <v>0</v>
      </c>
      <c r="CP52" s="274">
        <f>'ЖКХ 05'!CP41</f>
        <v>0</v>
      </c>
      <c r="CQ52" s="274">
        <f>'ЖКХ 05'!CQ41</f>
        <v>0</v>
      </c>
      <c r="CR52" s="274">
        <f>'ЖКХ 05'!CR41</f>
        <v>0</v>
      </c>
      <c r="CS52" s="274">
        <f>'ЖКХ 05'!CS41</f>
        <v>0</v>
      </c>
      <c r="CT52" s="274">
        <f>'ЖКХ 05'!CT41</f>
        <v>0</v>
      </c>
      <c r="CU52" s="274">
        <f>'ЖКХ 05'!CU41</f>
        <v>0</v>
      </c>
      <c r="CV52" s="274">
        <f>'ЖКХ 05'!CV41</f>
        <v>0</v>
      </c>
      <c r="CW52" s="274">
        <f>'ЖКХ 05'!CW41</f>
        <v>0</v>
      </c>
      <c r="CX52" s="274">
        <f>'ЖКХ 05'!CX41</f>
        <v>0</v>
      </c>
      <c r="CY52" s="274">
        <f>'ЖКХ 05'!CY41</f>
        <v>0</v>
      </c>
      <c r="CZ52" s="274">
        <f>'ЖКХ 05'!CZ41</f>
        <v>0</v>
      </c>
      <c r="DA52" s="274">
        <f>'ЖКХ 05'!DA41</f>
        <v>0</v>
      </c>
      <c r="DB52" s="274">
        <f>'ЖКХ 05'!DB41</f>
        <v>0</v>
      </c>
      <c r="DC52" s="274">
        <f>'ЖКХ 05'!DC41</f>
        <v>0</v>
      </c>
      <c r="DD52" s="274">
        <f>'ЖКХ 05'!DD41</f>
        <v>0</v>
      </c>
      <c r="DE52" s="274">
        <f>'ЖКХ 05'!DE41</f>
        <v>0</v>
      </c>
      <c r="DF52" s="274">
        <f>'ЖКХ 05'!DF41</f>
        <v>0</v>
      </c>
      <c r="DG52" s="274">
        <f>'ЖКХ 05'!DG41</f>
        <v>0</v>
      </c>
      <c r="DH52" s="274">
        <f>'ЖКХ 05'!DH41</f>
        <v>0</v>
      </c>
      <c r="DI52" s="274">
        <f>'ЖКХ 05'!DI41</f>
        <v>0</v>
      </c>
      <c r="DJ52" s="274">
        <f>'ЖКХ 05'!DJ41</f>
        <v>0</v>
      </c>
      <c r="DK52" s="274">
        <f>'ЖКХ 05'!DK41</f>
        <v>0</v>
      </c>
      <c r="DL52" s="274">
        <f>'ЖКХ 05'!DL41</f>
        <v>0</v>
      </c>
      <c r="DM52" s="274">
        <f>'ЖКХ 05'!DM41</f>
        <v>0</v>
      </c>
      <c r="DN52" s="274">
        <f>'ЖКХ 05'!DN41</f>
        <v>0</v>
      </c>
      <c r="DO52" s="274">
        <f>'ЖКХ 05'!DO41</f>
        <v>0</v>
      </c>
      <c r="DP52" s="274">
        <f>'ЖКХ 05'!DP41</f>
        <v>0</v>
      </c>
      <c r="DQ52" s="274">
        <f>'ЖКХ 05'!DQ41</f>
        <v>0</v>
      </c>
      <c r="DR52" s="274">
        <f>'ЖКХ 05'!DR41</f>
        <v>0</v>
      </c>
      <c r="DS52" s="274">
        <f>'ЖКХ 05'!DS41</f>
        <v>0</v>
      </c>
      <c r="DT52" s="274">
        <f>'ЖКХ 05'!DT41</f>
        <v>0</v>
      </c>
      <c r="DU52" s="274">
        <f>'ЖКХ 05'!DU41</f>
        <v>0</v>
      </c>
      <c r="DV52" s="274">
        <f>'ЖКХ 05'!DV41</f>
        <v>0</v>
      </c>
      <c r="DW52" s="274">
        <f>'ЖКХ 05'!DW41</f>
        <v>0</v>
      </c>
      <c r="DX52" s="274">
        <f>'ЖКХ 05'!DX41</f>
        <v>0</v>
      </c>
      <c r="DY52" s="274">
        <f>'ЖКХ 05'!DY41</f>
        <v>0</v>
      </c>
      <c r="DZ52" s="274">
        <f>'ЖКХ 05'!DZ41</f>
        <v>0</v>
      </c>
      <c r="EA52" s="274">
        <f>'ЖКХ 05'!EA41</f>
        <v>0</v>
      </c>
      <c r="EB52" s="274">
        <f>'ЖКХ 05'!EB41</f>
        <v>0</v>
      </c>
      <c r="EC52" s="274">
        <f>'ЖКХ 05'!EC41</f>
        <v>0</v>
      </c>
      <c r="ED52" s="274">
        <f>'ЖКХ 05'!ED41</f>
        <v>0</v>
      </c>
      <c r="EE52" s="274">
        <f>'ЖКХ 05'!EE41</f>
        <v>0</v>
      </c>
      <c r="EF52" s="274">
        <f>'ЖКХ 05'!EF41</f>
        <v>0</v>
      </c>
      <c r="EG52" s="274">
        <f>'ЖКХ 05'!EG41</f>
        <v>0</v>
      </c>
      <c r="EH52" s="274">
        <f>'ЖКХ 05'!EH41</f>
        <v>0</v>
      </c>
      <c r="EI52" s="274">
        <f>'ЖКХ 05'!EI41</f>
        <v>0</v>
      </c>
      <c r="EJ52" s="274">
        <f>'ЖКХ 05'!EJ41</f>
        <v>0</v>
      </c>
      <c r="EK52" s="274">
        <f>'ЖКХ 05'!EK41</f>
        <v>0</v>
      </c>
      <c r="EL52" s="274">
        <f>'ЖКХ 05'!EL41</f>
        <v>0</v>
      </c>
      <c r="EM52" s="274">
        <f>'ЖКХ 05'!EM41</f>
        <v>0</v>
      </c>
      <c r="EN52" s="274">
        <f>'ЖКХ 05'!EN41</f>
        <v>0</v>
      </c>
      <c r="EO52" s="274">
        <f>'ЖКХ 05'!EO41</f>
        <v>0</v>
      </c>
      <c r="EP52" s="274">
        <f>'ЖКХ 05'!EP41</f>
        <v>0</v>
      </c>
      <c r="EQ52" s="274">
        <f>'ЖКХ 05'!EQ41</f>
        <v>0</v>
      </c>
      <c r="ER52" s="274">
        <f>'ЖКХ 05'!ER41</f>
        <v>0</v>
      </c>
      <c r="ES52" s="274">
        <f>'ЖКХ 05'!ES41</f>
        <v>0</v>
      </c>
      <c r="ET52" s="274">
        <f>'ЖКХ 05'!ET41</f>
        <v>0</v>
      </c>
      <c r="EU52" s="274">
        <f>'ЖКХ 05'!EU41</f>
        <v>0</v>
      </c>
      <c r="EV52" s="274">
        <f>'ЖКХ 05'!EV41</f>
        <v>0</v>
      </c>
      <c r="EW52" s="274">
        <f>'ЖКХ 05'!EW41</f>
        <v>0</v>
      </c>
      <c r="EX52" s="274">
        <f>'ЖКХ 05'!EX41</f>
        <v>0</v>
      </c>
      <c r="EY52" s="274">
        <f>'ЖКХ 05'!EY41</f>
        <v>0</v>
      </c>
      <c r="EZ52" s="274">
        <f>'ЖКХ 05'!EZ41</f>
        <v>0</v>
      </c>
      <c r="FA52" s="274">
        <f>'ЖКХ 05'!FA41</f>
        <v>0</v>
      </c>
      <c r="FB52" s="274">
        <f>'ЖКХ 05'!FB41</f>
        <v>0</v>
      </c>
      <c r="FC52" s="274">
        <f>'ЖКХ 05'!FC41</f>
        <v>0</v>
      </c>
      <c r="FD52" s="274">
        <f>'ЖКХ 05'!FD41</f>
        <v>0</v>
      </c>
      <c r="FE52" s="274">
        <f>'ЖКХ 05'!FE41</f>
        <v>0</v>
      </c>
      <c r="FF52" s="274">
        <f>'ЖКХ 05'!FF41</f>
        <v>0</v>
      </c>
      <c r="FG52" s="274">
        <f>'ЖКХ 05'!FG41</f>
        <v>0</v>
      </c>
      <c r="FH52" s="274">
        <f>'ЖКХ 05'!FH41</f>
        <v>0</v>
      </c>
      <c r="FI52" s="274">
        <f>'ЖКХ 05'!FI41</f>
        <v>0</v>
      </c>
      <c r="FJ52" s="274">
        <f>'ЖКХ 05'!FJ41</f>
        <v>0</v>
      </c>
      <c r="FK52" s="274">
        <f>'ЖКХ 05'!FK41</f>
        <v>0</v>
      </c>
      <c r="FL52" s="274">
        <f>'ЖКХ 05'!FL41</f>
        <v>0</v>
      </c>
      <c r="FM52" s="274">
        <f>'ЖКХ 05'!FM41</f>
        <v>0</v>
      </c>
      <c r="FN52" s="274">
        <f>'ЖКХ 05'!FN41</f>
        <v>0</v>
      </c>
      <c r="FO52" s="274">
        <f>'ЖКХ 05'!FO41</f>
        <v>0</v>
      </c>
      <c r="FP52" s="274">
        <f>'ЖКХ 05'!FP41</f>
        <v>0</v>
      </c>
      <c r="FQ52" s="274">
        <f>'ЖКХ 05'!FQ41</f>
        <v>0</v>
      </c>
      <c r="FR52" s="274">
        <f>'ЖКХ 05'!FR41</f>
        <v>0</v>
      </c>
      <c r="FS52" s="274">
        <f>'ЖКХ 05'!FS41</f>
        <v>0</v>
      </c>
      <c r="FT52" s="274">
        <f>'ЖКХ 05'!FT41</f>
        <v>0</v>
      </c>
      <c r="FU52" s="274">
        <f>'ЖКХ 05'!FU41</f>
        <v>0</v>
      </c>
      <c r="FV52" s="274">
        <f>'ЖКХ 05'!FV41</f>
        <v>0</v>
      </c>
      <c r="FW52" s="274">
        <f>'ЖКХ 05'!FW41</f>
        <v>0</v>
      </c>
      <c r="FX52" s="274">
        <f>'ЖКХ 05'!FX41</f>
        <v>0</v>
      </c>
      <c r="FY52" s="274">
        <f>'ЖКХ 05'!FY41</f>
        <v>0</v>
      </c>
      <c r="FZ52" s="274">
        <f>'ЖКХ 05'!FZ41</f>
        <v>0</v>
      </c>
      <c r="GA52" s="274">
        <f>'ЖКХ 05'!GA41</f>
        <v>0</v>
      </c>
      <c r="GB52" s="274">
        <f>'ЖКХ 05'!GB41</f>
        <v>0</v>
      </c>
    </row>
    <row r="53" spans="1:184" ht="24">
      <c r="A53" s="21"/>
      <c r="B53" s="21"/>
      <c r="C53" s="272" t="s">
        <v>442</v>
      </c>
      <c r="D53" s="274">
        <f>'КУЛЬТУРА 08'!D18</f>
        <v>0</v>
      </c>
      <c r="E53" s="274">
        <f>'КУЛЬТУРА 08'!E18</f>
        <v>0</v>
      </c>
      <c r="F53" s="274">
        <f>'КУЛЬТУРА 08'!F18</f>
        <v>0</v>
      </c>
      <c r="G53" s="274">
        <f>'КУЛЬТУРА 08'!G18</f>
        <v>0</v>
      </c>
      <c r="H53" s="274">
        <f>'КУЛЬТУРА 08'!H18</f>
        <v>0</v>
      </c>
      <c r="I53" s="274">
        <f>'КУЛЬТУРА 08'!I18</f>
        <v>0</v>
      </c>
      <c r="J53" s="274">
        <f>'КУЛЬТУРА 08'!J18</f>
        <v>0</v>
      </c>
      <c r="K53" s="274">
        <f>'КУЛЬТУРА 08'!K18</f>
        <v>0</v>
      </c>
      <c r="L53" s="274">
        <f>'КУЛЬТУРА 08'!L18</f>
        <v>0</v>
      </c>
      <c r="M53" s="274">
        <f>'КУЛЬТУРА 08'!M18</f>
        <v>0</v>
      </c>
      <c r="N53" s="274">
        <f>'КУЛЬТУРА 08'!N18</f>
        <v>0</v>
      </c>
      <c r="O53" s="274">
        <f>'КУЛЬТУРА 08'!O18</f>
        <v>0</v>
      </c>
      <c r="P53" s="274">
        <f>'КУЛЬТУРА 08'!P18</f>
        <v>0</v>
      </c>
      <c r="Q53" s="274">
        <f>'КУЛЬТУРА 08'!Q18</f>
        <v>0</v>
      </c>
      <c r="R53" s="274">
        <f>'КУЛЬТУРА 08'!R18</f>
        <v>0</v>
      </c>
      <c r="S53" s="274">
        <f>'КУЛЬТУРА 08'!S18</f>
        <v>0</v>
      </c>
      <c r="T53" s="274">
        <f>'КУЛЬТУРА 08'!T18</f>
        <v>0</v>
      </c>
      <c r="U53" s="274">
        <f>'КУЛЬТУРА 08'!U18</f>
        <v>0</v>
      </c>
      <c r="V53" s="274">
        <f>'КУЛЬТУРА 08'!V18</f>
        <v>0</v>
      </c>
      <c r="W53" s="274">
        <f>'КУЛЬТУРА 08'!W18</f>
        <v>0</v>
      </c>
      <c r="X53" s="274">
        <f>'КУЛЬТУРА 08'!X18</f>
        <v>0</v>
      </c>
      <c r="Y53" s="274">
        <f>'КУЛЬТУРА 08'!Y18</f>
        <v>0</v>
      </c>
      <c r="Z53" s="274">
        <f>'КУЛЬТУРА 08'!Z18</f>
        <v>0</v>
      </c>
      <c r="AA53" s="274">
        <f>'КУЛЬТУРА 08'!AA18</f>
        <v>0</v>
      </c>
      <c r="AB53" s="274">
        <f>'КУЛЬТУРА 08'!AB18</f>
        <v>0</v>
      </c>
      <c r="AC53" s="274">
        <f>'КУЛЬТУРА 08'!AC18</f>
        <v>0</v>
      </c>
      <c r="AD53" s="274">
        <f>'КУЛЬТУРА 08'!AD18</f>
        <v>0</v>
      </c>
      <c r="AE53" s="274">
        <f>'КУЛЬТУРА 08'!AE18</f>
        <v>0</v>
      </c>
      <c r="AF53" s="274">
        <f>'КУЛЬТУРА 08'!AF18</f>
        <v>0</v>
      </c>
      <c r="AG53" s="274">
        <f>'КУЛЬТУРА 08'!AG18</f>
        <v>0</v>
      </c>
      <c r="AH53" s="274">
        <f>'КУЛЬТУРА 08'!AH18</f>
        <v>0</v>
      </c>
      <c r="AI53" s="274">
        <f>'КУЛЬТУРА 08'!AI18</f>
        <v>0</v>
      </c>
      <c r="AJ53" s="274">
        <f>'КУЛЬТУРА 08'!AJ18</f>
        <v>0</v>
      </c>
      <c r="AK53" s="274">
        <f>'КУЛЬТУРА 08'!AK18</f>
        <v>0</v>
      </c>
      <c r="AL53" s="274">
        <f>'КУЛЬТУРА 08'!AL18</f>
        <v>0</v>
      </c>
      <c r="AM53" s="274">
        <f>'КУЛЬТУРА 08'!AM18</f>
        <v>0</v>
      </c>
      <c r="AN53" s="274">
        <f>'КУЛЬТУРА 08'!AN18</f>
        <v>0</v>
      </c>
      <c r="AO53" s="274">
        <f>'КУЛЬТУРА 08'!AO18</f>
        <v>0</v>
      </c>
      <c r="AP53" s="274">
        <f>'КУЛЬТУРА 08'!AP18</f>
        <v>0</v>
      </c>
      <c r="AQ53" s="274">
        <f>'КУЛЬТУРА 08'!AQ18</f>
        <v>0</v>
      </c>
      <c r="AR53" s="274">
        <f>'КУЛЬТУРА 08'!AR18</f>
        <v>0</v>
      </c>
      <c r="AS53" s="274">
        <f>'КУЛЬТУРА 08'!AS18</f>
        <v>0</v>
      </c>
      <c r="AT53" s="274">
        <f>'КУЛЬТУРА 08'!AT18</f>
        <v>0</v>
      </c>
      <c r="AU53" s="274">
        <f>'КУЛЬТУРА 08'!AU18</f>
        <v>0</v>
      </c>
      <c r="AV53" s="274">
        <f>'КУЛЬТУРА 08'!AV18</f>
        <v>0</v>
      </c>
      <c r="AW53" s="274">
        <f>'КУЛЬТУРА 08'!AW18</f>
        <v>0</v>
      </c>
      <c r="AX53" s="274">
        <f>'КУЛЬТУРА 08'!AX18</f>
        <v>0</v>
      </c>
      <c r="AY53" s="274">
        <f>'КУЛЬТУРА 08'!AY18</f>
        <v>0</v>
      </c>
      <c r="AZ53" s="274">
        <f>'КУЛЬТУРА 08'!AZ18</f>
        <v>0</v>
      </c>
      <c r="BA53" s="274">
        <f>'КУЛЬТУРА 08'!BA18</f>
        <v>0</v>
      </c>
      <c r="BB53" s="274">
        <f>'КУЛЬТУРА 08'!BB18</f>
        <v>0</v>
      </c>
      <c r="BC53" s="274">
        <f>'КУЛЬТУРА 08'!BC18</f>
        <v>0</v>
      </c>
      <c r="BD53" s="274">
        <f>'КУЛЬТУРА 08'!BD18</f>
        <v>0</v>
      </c>
      <c r="BE53" s="274">
        <f>'КУЛЬТУРА 08'!BE18</f>
        <v>0</v>
      </c>
      <c r="BF53" s="274">
        <f>'КУЛЬТУРА 08'!BF18</f>
        <v>0</v>
      </c>
      <c r="BG53" s="274">
        <f>'КУЛЬТУРА 08'!BG18</f>
        <v>0</v>
      </c>
      <c r="BH53" s="274">
        <f>'КУЛЬТУРА 08'!BH18</f>
        <v>0</v>
      </c>
      <c r="BI53" s="274">
        <f>'КУЛЬТУРА 08'!BI18</f>
        <v>0</v>
      </c>
      <c r="BJ53" s="274">
        <f>'КУЛЬТУРА 08'!BJ18</f>
        <v>0</v>
      </c>
      <c r="BK53" s="274">
        <f>'КУЛЬТУРА 08'!BK18</f>
        <v>0</v>
      </c>
      <c r="BL53" s="274">
        <f>'КУЛЬТУРА 08'!BL18</f>
        <v>0</v>
      </c>
      <c r="BM53" s="274">
        <f>'КУЛЬТУРА 08'!BM18</f>
        <v>0</v>
      </c>
      <c r="BN53" s="274">
        <f>'КУЛЬТУРА 08'!BN18</f>
        <v>0</v>
      </c>
      <c r="BO53" s="274">
        <f>'КУЛЬТУРА 08'!BO18</f>
        <v>0</v>
      </c>
      <c r="BP53" s="274">
        <f>'КУЛЬТУРА 08'!BP18</f>
        <v>0</v>
      </c>
      <c r="BQ53" s="274">
        <f>'КУЛЬТУРА 08'!BQ18</f>
        <v>0</v>
      </c>
      <c r="BR53" s="274">
        <f>'КУЛЬТУРА 08'!BR18</f>
        <v>0</v>
      </c>
      <c r="BS53" s="274">
        <f>'КУЛЬТУРА 08'!BS18</f>
        <v>0</v>
      </c>
      <c r="BT53" s="274">
        <f>'КУЛЬТУРА 08'!BT18</f>
        <v>0</v>
      </c>
      <c r="BU53" s="274">
        <f>'КУЛЬТУРА 08'!BU18</f>
        <v>0</v>
      </c>
      <c r="BV53" s="274">
        <f>'КУЛЬТУРА 08'!BV18</f>
        <v>0</v>
      </c>
      <c r="BW53" s="274">
        <f>'КУЛЬТУРА 08'!BW18</f>
        <v>0</v>
      </c>
      <c r="BX53" s="274">
        <f>'КУЛЬТУРА 08'!BX18</f>
        <v>0</v>
      </c>
      <c r="BY53" s="274">
        <f>'КУЛЬТУРА 08'!BY18</f>
        <v>0</v>
      </c>
      <c r="BZ53" s="274">
        <f>'КУЛЬТУРА 08'!BZ18</f>
        <v>0</v>
      </c>
      <c r="CA53" s="274">
        <f>'КУЛЬТУРА 08'!CA18</f>
        <v>0</v>
      </c>
      <c r="CB53" s="274">
        <f>'КУЛЬТУРА 08'!CB18</f>
        <v>0</v>
      </c>
      <c r="CC53" s="274">
        <f>'КУЛЬТУРА 08'!CC18</f>
        <v>0</v>
      </c>
      <c r="CD53" s="274">
        <f>'КУЛЬТУРА 08'!CD18</f>
        <v>0</v>
      </c>
      <c r="CE53" s="274">
        <f>'КУЛЬТУРА 08'!CE18</f>
        <v>0</v>
      </c>
      <c r="CF53" s="274">
        <f>'КУЛЬТУРА 08'!CF18</f>
        <v>0</v>
      </c>
      <c r="CG53" s="274">
        <f>'КУЛЬТУРА 08'!CG18</f>
        <v>0</v>
      </c>
      <c r="CH53" s="274">
        <f>'КУЛЬТУРА 08'!CH18</f>
        <v>0</v>
      </c>
      <c r="CI53" s="274">
        <f>'КУЛЬТУРА 08'!CI18</f>
        <v>0</v>
      </c>
      <c r="CJ53" s="274">
        <f>'КУЛЬТУРА 08'!CJ18</f>
        <v>0</v>
      </c>
      <c r="CK53" s="274">
        <f>'КУЛЬТУРА 08'!CK18</f>
        <v>0</v>
      </c>
      <c r="CL53" s="274">
        <f>'КУЛЬТУРА 08'!CL18</f>
        <v>0</v>
      </c>
      <c r="CM53" s="274">
        <f>'КУЛЬТУРА 08'!CM18</f>
        <v>0</v>
      </c>
      <c r="CN53" s="274">
        <f>'КУЛЬТУРА 08'!CN18</f>
        <v>0</v>
      </c>
      <c r="CO53" s="274">
        <f>'КУЛЬТУРА 08'!CO18</f>
        <v>0</v>
      </c>
      <c r="CP53" s="274">
        <f>'КУЛЬТУРА 08'!CP18</f>
        <v>0</v>
      </c>
      <c r="CQ53" s="274">
        <f>'КУЛЬТУРА 08'!CQ18</f>
        <v>0</v>
      </c>
      <c r="CR53" s="274">
        <f>'КУЛЬТУРА 08'!CR18</f>
        <v>0</v>
      </c>
      <c r="CS53" s="274">
        <f>'КУЛЬТУРА 08'!CS18</f>
        <v>0</v>
      </c>
      <c r="CT53" s="274">
        <f>'КУЛЬТУРА 08'!CT18</f>
        <v>0</v>
      </c>
      <c r="CU53" s="274">
        <f>'КУЛЬТУРА 08'!CU18</f>
        <v>0</v>
      </c>
      <c r="CV53" s="274">
        <f>'КУЛЬТУРА 08'!CV18</f>
        <v>0</v>
      </c>
      <c r="CW53" s="274">
        <f>'КУЛЬТУРА 08'!CW18</f>
        <v>0</v>
      </c>
      <c r="CX53" s="274">
        <f>'КУЛЬТУРА 08'!CX18</f>
        <v>0</v>
      </c>
      <c r="CY53" s="274">
        <f>'КУЛЬТУРА 08'!CY18</f>
        <v>0</v>
      </c>
      <c r="CZ53" s="274">
        <f>'КУЛЬТУРА 08'!CZ18</f>
        <v>0</v>
      </c>
      <c r="DA53" s="274">
        <f>'КУЛЬТУРА 08'!DA18</f>
        <v>0</v>
      </c>
      <c r="DB53" s="274">
        <f>'КУЛЬТУРА 08'!DB18</f>
        <v>0</v>
      </c>
      <c r="DC53" s="274">
        <f>'КУЛЬТУРА 08'!DC18</f>
        <v>0</v>
      </c>
      <c r="DD53" s="274">
        <f>'КУЛЬТУРА 08'!DD18</f>
        <v>0</v>
      </c>
      <c r="DE53" s="274">
        <f>'КУЛЬТУРА 08'!DE18</f>
        <v>0</v>
      </c>
      <c r="DF53" s="274">
        <f>'КУЛЬТУРА 08'!DF18</f>
        <v>0</v>
      </c>
      <c r="DG53" s="274">
        <f>'КУЛЬТУРА 08'!DG18</f>
        <v>0</v>
      </c>
      <c r="DH53" s="274">
        <f>'КУЛЬТУРА 08'!DH18</f>
        <v>0</v>
      </c>
      <c r="DI53" s="274">
        <f>'КУЛЬТУРА 08'!DI18</f>
        <v>0</v>
      </c>
      <c r="DJ53" s="274">
        <f>'КУЛЬТУРА 08'!DJ18</f>
        <v>0</v>
      </c>
      <c r="DK53" s="274">
        <f>'КУЛЬТУРА 08'!DK18</f>
        <v>0</v>
      </c>
      <c r="DL53" s="274">
        <f>'КУЛЬТУРА 08'!DL18</f>
        <v>0</v>
      </c>
      <c r="DM53" s="274">
        <f>'КУЛЬТУРА 08'!DM18</f>
        <v>0</v>
      </c>
      <c r="DN53" s="274">
        <f>'КУЛЬТУРА 08'!DN18</f>
        <v>0</v>
      </c>
      <c r="DO53" s="274">
        <f>'КУЛЬТУРА 08'!DO18</f>
        <v>0</v>
      </c>
      <c r="DP53" s="274">
        <f>'КУЛЬТУРА 08'!DP18</f>
        <v>0</v>
      </c>
      <c r="DQ53" s="274">
        <f>'КУЛЬТУРА 08'!DQ18</f>
        <v>0</v>
      </c>
      <c r="DR53" s="274">
        <f>'КУЛЬТУРА 08'!DR18</f>
        <v>0</v>
      </c>
      <c r="DS53" s="274">
        <f>'КУЛЬТУРА 08'!DS18</f>
        <v>0</v>
      </c>
      <c r="DT53" s="274">
        <f>'КУЛЬТУРА 08'!DT18</f>
        <v>0</v>
      </c>
      <c r="DU53" s="274">
        <f>'КУЛЬТУРА 08'!DU18</f>
        <v>0</v>
      </c>
      <c r="DV53" s="274">
        <f>'КУЛЬТУРА 08'!DV18</f>
        <v>0</v>
      </c>
      <c r="DW53" s="274">
        <f>'КУЛЬТУРА 08'!DW18</f>
        <v>0</v>
      </c>
      <c r="DX53" s="274">
        <f>'КУЛЬТУРА 08'!DX18</f>
        <v>0</v>
      </c>
      <c r="DY53" s="274">
        <f>'КУЛЬТУРА 08'!DY18</f>
        <v>0</v>
      </c>
      <c r="DZ53" s="274">
        <f>'КУЛЬТУРА 08'!DZ18</f>
        <v>0</v>
      </c>
      <c r="EA53" s="274">
        <f>'КУЛЬТУРА 08'!EA18</f>
        <v>0</v>
      </c>
      <c r="EB53" s="274">
        <f>'КУЛЬТУРА 08'!EB18</f>
        <v>0</v>
      </c>
      <c r="EC53" s="274">
        <f>'КУЛЬТУРА 08'!EC18</f>
        <v>0</v>
      </c>
      <c r="ED53" s="274">
        <f>'КУЛЬТУРА 08'!ED18</f>
        <v>0</v>
      </c>
      <c r="EE53" s="274">
        <f>'КУЛЬТУРА 08'!EE18</f>
        <v>0</v>
      </c>
      <c r="EF53" s="274">
        <f>'КУЛЬТУРА 08'!EF18</f>
        <v>0</v>
      </c>
      <c r="EG53" s="274">
        <f>'КУЛЬТУРА 08'!EG18</f>
        <v>0</v>
      </c>
      <c r="EH53" s="274">
        <f>'КУЛЬТУРА 08'!EH18</f>
        <v>0</v>
      </c>
      <c r="EI53" s="274">
        <f>'КУЛЬТУРА 08'!EI18</f>
        <v>0</v>
      </c>
      <c r="EJ53" s="274">
        <f>'КУЛЬТУРА 08'!EJ18</f>
        <v>0</v>
      </c>
      <c r="EK53" s="274">
        <f>'КУЛЬТУРА 08'!EK18</f>
        <v>0</v>
      </c>
      <c r="EL53" s="274">
        <f>'КУЛЬТУРА 08'!EL18</f>
        <v>0</v>
      </c>
      <c r="EM53" s="274">
        <f>'КУЛЬТУРА 08'!EM18</f>
        <v>0</v>
      </c>
      <c r="EN53" s="274">
        <f>'КУЛЬТУРА 08'!EN18</f>
        <v>0</v>
      </c>
      <c r="EO53" s="274">
        <f>'КУЛЬТУРА 08'!EO18</f>
        <v>0</v>
      </c>
      <c r="EP53" s="274">
        <f>'КУЛЬТУРА 08'!EP18</f>
        <v>0</v>
      </c>
      <c r="EQ53" s="274">
        <f>'КУЛЬТУРА 08'!EQ18</f>
        <v>0</v>
      </c>
      <c r="ER53" s="274">
        <f>'КУЛЬТУРА 08'!ER18</f>
        <v>0</v>
      </c>
      <c r="ES53" s="274">
        <f>'КУЛЬТУРА 08'!ES18</f>
        <v>0</v>
      </c>
      <c r="ET53" s="274">
        <f>'КУЛЬТУРА 08'!ET18</f>
        <v>0</v>
      </c>
      <c r="EU53" s="274">
        <f>'КУЛЬТУРА 08'!EU18</f>
        <v>0</v>
      </c>
      <c r="EV53" s="274">
        <f>'КУЛЬТУРА 08'!EV18</f>
        <v>0</v>
      </c>
      <c r="EW53" s="274">
        <f>'КУЛЬТУРА 08'!EW18</f>
        <v>0</v>
      </c>
      <c r="EX53" s="274">
        <f>'КУЛЬТУРА 08'!EX18</f>
        <v>0</v>
      </c>
      <c r="EY53" s="274">
        <f>'КУЛЬТУРА 08'!EY18</f>
        <v>0</v>
      </c>
      <c r="EZ53" s="274">
        <f>'КУЛЬТУРА 08'!EZ18</f>
        <v>0</v>
      </c>
      <c r="FA53" s="274">
        <f>'КУЛЬТУРА 08'!FA18</f>
        <v>0</v>
      </c>
      <c r="FB53" s="274">
        <f>'КУЛЬТУРА 08'!FB18</f>
        <v>0</v>
      </c>
      <c r="FC53" s="274">
        <f>'КУЛЬТУРА 08'!FC18</f>
        <v>0</v>
      </c>
      <c r="FD53" s="274">
        <f>'КУЛЬТУРА 08'!FD18</f>
        <v>0</v>
      </c>
      <c r="FE53" s="274">
        <f>'КУЛЬТУРА 08'!FE18</f>
        <v>0</v>
      </c>
      <c r="FF53" s="274">
        <f>'КУЛЬТУРА 08'!FF18</f>
        <v>0</v>
      </c>
      <c r="FG53" s="274">
        <f>'КУЛЬТУРА 08'!FG18</f>
        <v>0</v>
      </c>
      <c r="FH53" s="274">
        <f>'КУЛЬТУРА 08'!FH18</f>
        <v>0</v>
      </c>
      <c r="FI53" s="274">
        <f>'КУЛЬТУРА 08'!FI18</f>
        <v>0</v>
      </c>
      <c r="FJ53" s="274">
        <f>'КУЛЬТУРА 08'!FJ18</f>
        <v>0</v>
      </c>
      <c r="FK53" s="274">
        <f>'КУЛЬТУРА 08'!FK18</f>
        <v>0</v>
      </c>
      <c r="FL53" s="274">
        <f>'КУЛЬТУРА 08'!FL18</f>
        <v>0</v>
      </c>
      <c r="FM53" s="274">
        <f>'КУЛЬТУРА 08'!FM18</f>
        <v>0</v>
      </c>
      <c r="FN53" s="274">
        <f>'КУЛЬТУРА 08'!FN18</f>
        <v>0</v>
      </c>
      <c r="FO53" s="274">
        <f>'КУЛЬТУРА 08'!FO18</f>
        <v>0</v>
      </c>
      <c r="FP53" s="274">
        <f>'КУЛЬТУРА 08'!FP18</f>
        <v>0</v>
      </c>
      <c r="FQ53" s="274">
        <f>'КУЛЬТУРА 08'!FQ18</f>
        <v>0</v>
      </c>
      <c r="FR53" s="274">
        <f>'КУЛЬТУРА 08'!FR18</f>
        <v>0</v>
      </c>
      <c r="FS53" s="274">
        <f>'КУЛЬТУРА 08'!FS18</f>
        <v>0</v>
      </c>
      <c r="FT53" s="274">
        <f>'КУЛЬТУРА 08'!FT18</f>
        <v>0</v>
      </c>
      <c r="FU53" s="274">
        <f>'КУЛЬТУРА 08'!FU18</f>
        <v>0</v>
      </c>
      <c r="FV53" s="274">
        <f>'КУЛЬТУРА 08'!FV18</f>
        <v>0</v>
      </c>
      <c r="FW53" s="274">
        <f>'КУЛЬТУРА 08'!FW18</f>
        <v>0</v>
      </c>
      <c r="FX53" s="274">
        <f>'КУЛЬТУРА 08'!FX18</f>
        <v>0</v>
      </c>
      <c r="FY53" s="274">
        <f>'КУЛЬТУРА 08'!FY18</f>
        <v>0</v>
      </c>
      <c r="FZ53" s="274">
        <f>'КУЛЬТУРА 08'!FZ18</f>
        <v>0</v>
      </c>
      <c r="GA53" s="274">
        <f>'КУЛЬТУРА 08'!GA18</f>
        <v>0</v>
      </c>
      <c r="GB53" s="274">
        <f>'КУЛЬТУРА 08'!GB18</f>
        <v>0</v>
      </c>
    </row>
    <row r="54" spans="1:184" ht="48">
      <c r="A54" s="21"/>
      <c r="B54" s="21"/>
      <c r="C54" s="272" t="s">
        <v>445</v>
      </c>
      <c r="D54" s="274">
        <f>'КУЛЬТУРА 08'!D19</f>
        <v>0</v>
      </c>
      <c r="E54" s="274">
        <f>'КУЛЬТУРА 08'!E19</f>
        <v>0</v>
      </c>
      <c r="F54" s="274">
        <f>'КУЛЬТУРА 08'!F19</f>
        <v>0</v>
      </c>
      <c r="G54" s="274">
        <f>'КУЛЬТУРА 08'!G19</f>
        <v>0</v>
      </c>
      <c r="H54" s="274">
        <f>'КУЛЬТУРА 08'!H19</f>
        <v>0</v>
      </c>
      <c r="I54" s="274">
        <f>'КУЛЬТУРА 08'!I19</f>
        <v>0</v>
      </c>
      <c r="J54" s="274">
        <f>'КУЛЬТУРА 08'!J19</f>
        <v>0</v>
      </c>
      <c r="K54" s="274">
        <f>'КУЛЬТУРА 08'!K19</f>
        <v>0</v>
      </c>
      <c r="L54" s="274">
        <f>'КУЛЬТУРА 08'!L19</f>
        <v>0</v>
      </c>
      <c r="M54" s="274">
        <f>'КУЛЬТУРА 08'!M19</f>
        <v>0</v>
      </c>
      <c r="N54" s="274">
        <f>'КУЛЬТУРА 08'!N19</f>
        <v>0</v>
      </c>
      <c r="O54" s="274">
        <f>'КУЛЬТУРА 08'!O19</f>
        <v>0</v>
      </c>
      <c r="P54" s="274">
        <f>'КУЛЬТУРА 08'!P19</f>
        <v>0</v>
      </c>
      <c r="Q54" s="274">
        <f>'КУЛЬТУРА 08'!Q19</f>
        <v>0</v>
      </c>
      <c r="R54" s="274">
        <f>'КУЛЬТУРА 08'!R19</f>
        <v>0</v>
      </c>
      <c r="S54" s="274">
        <f>'КУЛЬТУРА 08'!S19</f>
        <v>0</v>
      </c>
      <c r="T54" s="274">
        <f>'КУЛЬТУРА 08'!T19</f>
        <v>0</v>
      </c>
      <c r="U54" s="274">
        <f>'КУЛЬТУРА 08'!U19</f>
        <v>0</v>
      </c>
      <c r="V54" s="274">
        <f>'КУЛЬТУРА 08'!V19</f>
        <v>0</v>
      </c>
      <c r="W54" s="274">
        <f>'КУЛЬТУРА 08'!W19</f>
        <v>0</v>
      </c>
      <c r="X54" s="274">
        <f>'КУЛЬТУРА 08'!X19</f>
        <v>0</v>
      </c>
      <c r="Y54" s="274">
        <f>'КУЛЬТУРА 08'!Y19</f>
        <v>0</v>
      </c>
      <c r="Z54" s="274">
        <f>'КУЛЬТУРА 08'!Z19</f>
        <v>0</v>
      </c>
      <c r="AA54" s="274">
        <f>'КУЛЬТУРА 08'!AA19</f>
        <v>0</v>
      </c>
      <c r="AB54" s="274">
        <f>'КУЛЬТУРА 08'!AB19</f>
        <v>0</v>
      </c>
      <c r="AC54" s="274">
        <f>'КУЛЬТУРА 08'!AC19</f>
        <v>0</v>
      </c>
      <c r="AD54" s="274">
        <f>'КУЛЬТУРА 08'!AD19</f>
        <v>0</v>
      </c>
      <c r="AE54" s="274">
        <f>'КУЛЬТУРА 08'!AE19</f>
        <v>0</v>
      </c>
      <c r="AF54" s="274">
        <f>'КУЛЬТУРА 08'!AF19</f>
        <v>0</v>
      </c>
      <c r="AG54" s="274">
        <f>'КУЛЬТУРА 08'!AG19</f>
        <v>0</v>
      </c>
      <c r="AH54" s="274">
        <f>'КУЛЬТУРА 08'!AH19</f>
        <v>0</v>
      </c>
      <c r="AI54" s="274">
        <f>'КУЛЬТУРА 08'!AI19</f>
        <v>0</v>
      </c>
      <c r="AJ54" s="274">
        <f>'КУЛЬТУРА 08'!AJ19</f>
        <v>0</v>
      </c>
      <c r="AK54" s="274">
        <f>'КУЛЬТУРА 08'!AK19</f>
        <v>0</v>
      </c>
      <c r="AL54" s="274">
        <f>'КУЛЬТУРА 08'!AL19</f>
        <v>0</v>
      </c>
      <c r="AM54" s="274">
        <f>'КУЛЬТУРА 08'!AM19</f>
        <v>0</v>
      </c>
      <c r="AN54" s="274">
        <f>'КУЛЬТУРА 08'!AN19</f>
        <v>0</v>
      </c>
      <c r="AO54" s="274">
        <f>'КУЛЬТУРА 08'!AO19</f>
        <v>0</v>
      </c>
      <c r="AP54" s="274">
        <f>'КУЛЬТУРА 08'!AP19</f>
        <v>0</v>
      </c>
      <c r="AQ54" s="274">
        <f>'КУЛЬТУРА 08'!AQ19</f>
        <v>0</v>
      </c>
      <c r="AR54" s="274">
        <f>'КУЛЬТУРА 08'!AR19</f>
        <v>0</v>
      </c>
      <c r="AS54" s="274">
        <f>'КУЛЬТУРА 08'!AS19</f>
        <v>0</v>
      </c>
      <c r="AT54" s="274">
        <f>'КУЛЬТУРА 08'!AT19</f>
        <v>0</v>
      </c>
      <c r="AU54" s="274">
        <f>'КУЛЬТУРА 08'!AU19</f>
        <v>0</v>
      </c>
      <c r="AV54" s="274">
        <f>'КУЛЬТУРА 08'!AV19</f>
        <v>0</v>
      </c>
      <c r="AW54" s="274">
        <f>'КУЛЬТУРА 08'!AW19</f>
        <v>0</v>
      </c>
      <c r="AX54" s="274">
        <f>'КУЛЬТУРА 08'!AX19</f>
        <v>0</v>
      </c>
      <c r="AY54" s="274">
        <f>'КУЛЬТУРА 08'!AY19</f>
        <v>0</v>
      </c>
      <c r="AZ54" s="274">
        <f>'КУЛЬТУРА 08'!AZ19</f>
        <v>0</v>
      </c>
      <c r="BA54" s="274">
        <f>'КУЛЬТУРА 08'!BA19</f>
        <v>0</v>
      </c>
      <c r="BB54" s="274">
        <f>'КУЛЬТУРА 08'!BB19</f>
        <v>0</v>
      </c>
      <c r="BC54" s="274">
        <f>'КУЛЬТУРА 08'!BC19</f>
        <v>0</v>
      </c>
      <c r="BD54" s="274">
        <f>'КУЛЬТУРА 08'!BD19</f>
        <v>0</v>
      </c>
      <c r="BE54" s="274">
        <f>'КУЛЬТУРА 08'!BE19</f>
        <v>0</v>
      </c>
      <c r="BF54" s="274">
        <f>'КУЛЬТУРА 08'!BF19</f>
        <v>0</v>
      </c>
      <c r="BG54" s="274">
        <f>'КУЛЬТУРА 08'!BG19</f>
        <v>0</v>
      </c>
      <c r="BH54" s="274">
        <f>'КУЛЬТУРА 08'!BH19</f>
        <v>0</v>
      </c>
      <c r="BI54" s="274">
        <f>'КУЛЬТУРА 08'!BI19</f>
        <v>0</v>
      </c>
      <c r="BJ54" s="274">
        <f>'КУЛЬТУРА 08'!BJ19</f>
        <v>0</v>
      </c>
      <c r="BK54" s="274">
        <f>'КУЛЬТУРА 08'!BK19</f>
        <v>0</v>
      </c>
      <c r="BL54" s="274">
        <f>'КУЛЬТУРА 08'!BL19</f>
        <v>0</v>
      </c>
      <c r="BM54" s="274">
        <f>'КУЛЬТУРА 08'!BM19</f>
        <v>0</v>
      </c>
      <c r="BN54" s="274">
        <f>'КУЛЬТУРА 08'!BN19</f>
        <v>0</v>
      </c>
      <c r="BO54" s="274">
        <f>'КУЛЬТУРА 08'!BO19</f>
        <v>0</v>
      </c>
      <c r="BP54" s="274">
        <f>'КУЛЬТУРА 08'!BP19</f>
        <v>0</v>
      </c>
      <c r="BQ54" s="274">
        <f>'КУЛЬТУРА 08'!BQ19</f>
        <v>0</v>
      </c>
      <c r="BR54" s="274">
        <f>'КУЛЬТУРА 08'!BR19</f>
        <v>0</v>
      </c>
      <c r="BS54" s="274">
        <f>'КУЛЬТУРА 08'!BS19</f>
        <v>0</v>
      </c>
      <c r="BT54" s="274">
        <f>'КУЛЬТУРА 08'!BT19</f>
        <v>0</v>
      </c>
      <c r="BU54" s="274">
        <f>'КУЛЬТУРА 08'!BU19</f>
        <v>0</v>
      </c>
      <c r="BV54" s="274">
        <f>'КУЛЬТУРА 08'!BV19</f>
        <v>0</v>
      </c>
      <c r="BW54" s="274">
        <f>'КУЛЬТУРА 08'!BW19</f>
        <v>0</v>
      </c>
      <c r="BX54" s="274">
        <f>'КУЛЬТУРА 08'!BX19</f>
        <v>0</v>
      </c>
      <c r="BY54" s="274">
        <f>'КУЛЬТУРА 08'!BY19</f>
        <v>0</v>
      </c>
      <c r="BZ54" s="274">
        <f>'КУЛЬТУРА 08'!BZ19</f>
        <v>0</v>
      </c>
      <c r="CA54" s="274">
        <f>'КУЛЬТУРА 08'!CA19</f>
        <v>0</v>
      </c>
      <c r="CB54" s="274">
        <f>'КУЛЬТУРА 08'!CB19</f>
        <v>0</v>
      </c>
      <c r="CC54" s="274">
        <f>'КУЛЬТУРА 08'!CC19</f>
        <v>0</v>
      </c>
      <c r="CD54" s="274">
        <f>'КУЛЬТУРА 08'!CD19</f>
        <v>0</v>
      </c>
      <c r="CE54" s="274">
        <f>'КУЛЬТУРА 08'!CE19</f>
        <v>0</v>
      </c>
      <c r="CF54" s="274">
        <f>'КУЛЬТУРА 08'!CF19</f>
        <v>0</v>
      </c>
      <c r="CG54" s="274">
        <f>'КУЛЬТУРА 08'!CG19</f>
        <v>0</v>
      </c>
      <c r="CH54" s="274">
        <f>'КУЛЬТУРА 08'!CH19</f>
        <v>0</v>
      </c>
      <c r="CI54" s="274">
        <f>'КУЛЬТУРА 08'!CI19</f>
        <v>0</v>
      </c>
      <c r="CJ54" s="274">
        <f>'КУЛЬТУРА 08'!CJ19</f>
        <v>0</v>
      </c>
      <c r="CK54" s="274">
        <f>'КУЛЬТУРА 08'!CK19</f>
        <v>0</v>
      </c>
      <c r="CL54" s="274">
        <f>'КУЛЬТУРА 08'!CL19</f>
        <v>0</v>
      </c>
      <c r="CM54" s="274">
        <f>'КУЛЬТУРА 08'!CM19</f>
        <v>0</v>
      </c>
      <c r="CN54" s="274">
        <f>'КУЛЬТУРА 08'!CN19</f>
        <v>0</v>
      </c>
      <c r="CO54" s="274">
        <f>'КУЛЬТУРА 08'!CO19</f>
        <v>0</v>
      </c>
      <c r="CP54" s="274">
        <f>'КУЛЬТУРА 08'!CP19</f>
        <v>0</v>
      </c>
      <c r="CQ54" s="274">
        <f>'КУЛЬТУРА 08'!CQ19</f>
        <v>0</v>
      </c>
      <c r="CR54" s="274">
        <f>'КУЛЬТУРА 08'!CR19</f>
        <v>0</v>
      </c>
      <c r="CS54" s="274">
        <f>'КУЛЬТУРА 08'!CS19</f>
        <v>0</v>
      </c>
      <c r="CT54" s="274">
        <f>'КУЛЬТУРА 08'!CT19</f>
        <v>0</v>
      </c>
      <c r="CU54" s="274">
        <f>'КУЛЬТУРА 08'!CU19</f>
        <v>0</v>
      </c>
      <c r="CV54" s="274">
        <f>'КУЛЬТУРА 08'!CV19</f>
        <v>0</v>
      </c>
      <c r="CW54" s="274">
        <f>'КУЛЬТУРА 08'!CW19</f>
        <v>0</v>
      </c>
      <c r="CX54" s="274">
        <f>'КУЛЬТУРА 08'!CX19</f>
        <v>0</v>
      </c>
      <c r="CY54" s="274">
        <f>'КУЛЬТУРА 08'!CY19</f>
        <v>0</v>
      </c>
      <c r="CZ54" s="274">
        <f>'КУЛЬТУРА 08'!CZ19</f>
        <v>0</v>
      </c>
      <c r="DA54" s="274">
        <f>'КУЛЬТУРА 08'!DA19</f>
        <v>0</v>
      </c>
      <c r="DB54" s="274">
        <f>'КУЛЬТУРА 08'!DB19</f>
        <v>0</v>
      </c>
      <c r="DC54" s="274">
        <f>'КУЛЬТУРА 08'!DC19</f>
        <v>0</v>
      </c>
      <c r="DD54" s="274">
        <f>'КУЛЬТУРА 08'!DD19</f>
        <v>0</v>
      </c>
      <c r="DE54" s="274">
        <f>'КУЛЬТУРА 08'!DE19</f>
        <v>0</v>
      </c>
      <c r="DF54" s="274">
        <f>'КУЛЬТУРА 08'!DF19</f>
        <v>0</v>
      </c>
      <c r="DG54" s="274">
        <f>'КУЛЬТУРА 08'!DG19</f>
        <v>0</v>
      </c>
      <c r="DH54" s="274">
        <f>'КУЛЬТУРА 08'!DH19</f>
        <v>0</v>
      </c>
      <c r="DI54" s="274">
        <f>'КУЛЬТУРА 08'!DI19</f>
        <v>0</v>
      </c>
      <c r="DJ54" s="274">
        <f>'КУЛЬТУРА 08'!DJ19</f>
        <v>0</v>
      </c>
      <c r="DK54" s="274">
        <f>'КУЛЬТУРА 08'!DK19</f>
        <v>0</v>
      </c>
      <c r="DL54" s="274">
        <f>'КУЛЬТУРА 08'!DL19</f>
        <v>0</v>
      </c>
      <c r="DM54" s="274">
        <f>'КУЛЬТУРА 08'!DM19</f>
        <v>0</v>
      </c>
      <c r="DN54" s="274">
        <f>'КУЛЬТУРА 08'!DN19</f>
        <v>0</v>
      </c>
      <c r="DO54" s="274">
        <f>'КУЛЬТУРА 08'!DO19</f>
        <v>0</v>
      </c>
      <c r="DP54" s="274">
        <f>'КУЛЬТУРА 08'!DP19</f>
        <v>0</v>
      </c>
      <c r="DQ54" s="274">
        <f>'КУЛЬТУРА 08'!DQ19</f>
        <v>0</v>
      </c>
      <c r="DR54" s="274">
        <f>'КУЛЬТУРА 08'!DR19</f>
        <v>0</v>
      </c>
      <c r="DS54" s="274">
        <f>'КУЛЬТУРА 08'!DS19</f>
        <v>0</v>
      </c>
      <c r="DT54" s="274">
        <f>'КУЛЬТУРА 08'!DT19</f>
        <v>0</v>
      </c>
      <c r="DU54" s="274">
        <f>'КУЛЬТУРА 08'!DU19</f>
        <v>0</v>
      </c>
      <c r="DV54" s="274">
        <f>'КУЛЬТУРА 08'!DV19</f>
        <v>0</v>
      </c>
      <c r="DW54" s="274">
        <f>'КУЛЬТУРА 08'!DW19</f>
        <v>0</v>
      </c>
      <c r="DX54" s="274">
        <f>'КУЛЬТУРА 08'!DX19</f>
        <v>0</v>
      </c>
      <c r="DY54" s="274">
        <f>'КУЛЬТУРА 08'!DY19</f>
        <v>0</v>
      </c>
      <c r="DZ54" s="274">
        <f>'КУЛЬТУРА 08'!DZ19</f>
        <v>0</v>
      </c>
      <c r="EA54" s="274">
        <f>'КУЛЬТУРА 08'!EA19</f>
        <v>0</v>
      </c>
      <c r="EB54" s="274">
        <f>'КУЛЬТУРА 08'!EB19</f>
        <v>0</v>
      </c>
      <c r="EC54" s="274">
        <f>'КУЛЬТУРА 08'!EC19</f>
        <v>0</v>
      </c>
      <c r="ED54" s="274">
        <f>'КУЛЬТУРА 08'!ED19</f>
        <v>0</v>
      </c>
      <c r="EE54" s="274">
        <f>'КУЛЬТУРА 08'!EE19</f>
        <v>0</v>
      </c>
      <c r="EF54" s="274">
        <f>'КУЛЬТУРА 08'!EF19</f>
        <v>0</v>
      </c>
      <c r="EG54" s="274">
        <f>'КУЛЬТУРА 08'!EG19</f>
        <v>0</v>
      </c>
      <c r="EH54" s="274">
        <f>'КУЛЬТУРА 08'!EH19</f>
        <v>0</v>
      </c>
      <c r="EI54" s="274">
        <f>'КУЛЬТУРА 08'!EI19</f>
        <v>0</v>
      </c>
      <c r="EJ54" s="274">
        <f>'КУЛЬТУРА 08'!EJ19</f>
        <v>0</v>
      </c>
      <c r="EK54" s="274">
        <f>'КУЛЬТУРА 08'!EK19</f>
        <v>0</v>
      </c>
      <c r="EL54" s="274">
        <f>'КУЛЬТУРА 08'!EL19</f>
        <v>0</v>
      </c>
      <c r="EM54" s="274">
        <f>'КУЛЬТУРА 08'!EM19</f>
        <v>0</v>
      </c>
      <c r="EN54" s="274">
        <f>'КУЛЬТУРА 08'!EN19</f>
        <v>0</v>
      </c>
      <c r="EO54" s="274">
        <f>'КУЛЬТУРА 08'!EO19</f>
        <v>0</v>
      </c>
      <c r="EP54" s="274">
        <f>'КУЛЬТУРА 08'!EP19</f>
        <v>0</v>
      </c>
      <c r="EQ54" s="274">
        <f>'КУЛЬТУРА 08'!EQ19</f>
        <v>0</v>
      </c>
      <c r="ER54" s="274">
        <f>'КУЛЬТУРА 08'!ER19</f>
        <v>0</v>
      </c>
      <c r="ES54" s="274">
        <f>'КУЛЬТУРА 08'!ES19</f>
        <v>0</v>
      </c>
      <c r="ET54" s="274">
        <f>'КУЛЬТУРА 08'!ET19</f>
        <v>0</v>
      </c>
      <c r="EU54" s="274">
        <f>'КУЛЬТУРА 08'!EU19</f>
        <v>0</v>
      </c>
      <c r="EV54" s="274">
        <f>'КУЛЬТУРА 08'!EV19</f>
        <v>0</v>
      </c>
      <c r="EW54" s="274">
        <f>'КУЛЬТУРА 08'!EW19</f>
        <v>0</v>
      </c>
      <c r="EX54" s="274">
        <f>'КУЛЬТУРА 08'!EX19</f>
        <v>0</v>
      </c>
      <c r="EY54" s="274">
        <f>'КУЛЬТУРА 08'!EY19</f>
        <v>0</v>
      </c>
      <c r="EZ54" s="274">
        <f>'КУЛЬТУРА 08'!EZ19</f>
        <v>0</v>
      </c>
      <c r="FA54" s="274">
        <f>'КУЛЬТУРА 08'!FA19</f>
        <v>0</v>
      </c>
      <c r="FB54" s="274">
        <f>'КУЛЬТУРА 08'!FB19</f>
        <v>0</v>
      </c>
      <c r="FC54" s="274">
        <f>'КУЛЬТУРА 08'!FC19</f>
        <v>0</v>
      </c>
      <c r="FD54" s="274">
        <f>'КУЛЬТУРА 08'!FD19</f>
        <v>0</v>
      </c>
      <c r="FE54" s="274">
        <f>'КУЛЬТУРА 08'!FE19</f>
        <v>0</v>
      </c>
      <c r="FF54" s="274">
        <f>'КУЛЬТУРА 08'!FF19</f>
        <v>0</v>
      </c>
      <c r="FG54" s="274">
        <f>'КУЛЬТУРА 08'!FG19</f>
        <v>0</v>
      </c>
      <c r="FH54" s="274">
        <f>'КУЛЬТУРА 08'!FH19</f>
        <v>0</v>
      </c>
      <c r="FI54" s="274">
        <f>'КУЛЬТУРА 08'!FI19</f>
        <v>0</v>
      </c>
      <c r="FJ54" s="274">
        <f>'КУЛЬТУРА 08'!FJ19</f>
        <v>0</v>
      </c>
      <c r="FK54" s="274">
        <f>'КУЛЬТУРА 08'!FK19</f>
        <v>0</v>
      </c>
      <c r="FL54" s="274">
        <f>'КУЛЬТУРА 08'!FL19</f>
        <v>0</v>
      </c>
      <c r="FM54" s="274">
        <f>'КУЛЬТУРА 08'!FM19</f>
        <v>0</v>
      </c>
      <c r="FN54" s="274">
        <f>'КУЛЬТУРА 08'!FN19</f>
        <v>0</v>
      </c>
      <c r="FO54" s="274">
        <f>'КУЛЬТУРА 08'!FO19</f>
        <v>0</v>
      </c>
      <c r="FP54" s="274">
        <f>'КУЛЬТУРА 08'!FP19</f>
        <v>0</v>
      </c>
      <c r="FQ54" s="274">
        <f>'КУЛЬТУРА 08'!FQ19</f>
        <v>0</v>
      </c>
      <c r="FR54" s="274">
        <f>'КУЛЬТУРА 08'!FR19</f>
        <v>0</v>
      </c>
      <c r="FS54" s="274">
        <f>'КУЛЬТУРА 08'!FS19</f>
        <v>0</v>
      </c>
      <c r="FT54" s="274">
        <f>'КУЛЬТУРА 08'!FT19</f>
        <v>0</v>
      </c>
      <c r="FU54" s="274">
        <f>'КУЛЬТУРА 08'!FU19</f>
        <v>0</v>
      </c>
      <c r="FV54" s="274">
        <f>'КУЛЬТУРА 08'!FV19</f>
        <v>0</v>
      </c>
      <c r="FW54" s="274">
        <f>'КУЛЬТУРА 08'!FW19</f>
        <v>0</v>
      </c>
      <c r="FX54" s="274">
        <f>'КУЛЬТУРА 08'!FX19</f>
        <v>0</v>
      </c>
      <c r="FY54" s="274">
        <f>'КУЛЬТУРА 08'!FY19</f>
        <v>0</v>
      </c>
      <c r="FZ54" s="274">
        <f>'КУЛЬТУРА 08'!FZ19</f>
        <v>0</v>
      </c>
      <c r="GA54" s="274">
        <f>'КУЛЬТУРА 08'!GA19</f>
        <v>0</v>
      </c>
      <c r="GB54" s="274">
        <f>'КУЛЬТУРА 08'!GB19</f>
        <v>0</v>
      </c>
    </row>
    <row r="55" spans="1:184" ht="24">
      <c r="A55" s="21"/>
      <c r="B55" s="21"/>
      <c r="C55" s="272" t="s">
        <v>443</v>
      </c>
      <c r="D55" s="274">
        <f>'КУЛЬТУРА 08'!D20</f>
        <v>0</v>
      </c>
      <c r="E55" s="274">
        <f>'КУЛЬТУРА 08'!E20</f>
        <v>0</v>
      </c>
      <c r="F55" s="274">
        <f>'КУЛЬТУРА 08'!F20</f>
        <v>0</v>
      </c>
      <c r="G55" s="274">
        <f>'КУЛЬТУРА 08'!G20</f>
        <v>0</v>
      </c>
      <c r="H55" s="274">
        <f>'КУЛЬТУРА 08'!H20</f>
        <v>0</v>
      </c>
      <c r="I55" s="274">
        <f>'КУЛЬТУРА 08'!I20</f>
        <v>0</v>
      </c>
      <c r="J55" s="274">
        <f>'КУЛЬТУРА 08'!J20</f>
        <v>0</v>
      </c>
      <c r="K55" s="274">
        <f>'КУЛЬТУРА 08'!K20</f>
        <v>0</v>
      </c>
      <c r="L55" s="274">
        <f>'КУЛЬТУРА 08'!L20</f>
        <v>0</v>
      </c>
      <c r="M55" s="274">
        <f>'КУЛЬТУРА 08'!M20</f>
        <v>0</v>
      </c>
      <c r="N55" s="274">
        <f>'КУЛЬТУРА 08'!N20</f>
        <v>0</v>
      </c>
      <c r="O55" s="274">
        <f>'КУЛЬТУРА 08'!O20</f>
        <v>0</v>
      </c>
      <c r="P55" s="274">
        <f>'КУЛЬТУРА 08'!P20</f>
        <v>0</v>
      </c>
      <c r="Q55" s="274">
        <f>'КУЛЬТУРА 08'!Q20</f>
        <v>0</v>
      </c>
      <c r="R55" s="274">
        <f>'КУЛЬТУРА 08'!R20</f>
        <v>0</v>
      </c>
      <c r="S55" s="274">
        <f>'КУЛЬТУРА 08'!S20</f>
        <v>0</v>
      </c>
      <c r="T55" s="274">
        <f>'КУЛЬТУРА 08'!T20</f>
        <v>0</v>
      </c>
      <c r="U55" s="274">
        <f>'КУЛЬТУРА 08'!U20</f>
        <v>0</v>
      </c>
      <c r="V55" s="274">
        <f>'КУЛЬТУРА 08'!V20</f>
        <v>0</v>
      </c>
      <c r="W55" s="274">
        <f>'КУЛЬТУРА 08'!W20</f>
        <v>0</v>
      </c>
      <c r="X55" s="274">
        <f>'КУЛЬТУРА 08'!X20</f>
        <v>0</v>
      </c>
      <c r="Y55" s="274">
        <f>'КУЛЬТУРА 08'!Y20</f>
        <v>0</v>
      </c>
      <c r="Z55" s="274">
        <f>'КУЛЬТУРА 08'!Z20</f>
        <v>0</v>
      </c>
      <c r="AA55" s="274">
        <f>'КУЛЬТУРА 08'!AA20</f>
        <v>0</v>
      </c>
      <c r="AB55" s="274">
        <f>'КУЛЬТУРА 08'!AB20</f>
        <v>0</v>
      </c>
      <c r="AC55" s="274">
        <f>'КУЛЬТУРА 08'!AC20</f>
        <v>0</v>
      </c>
      <c r="AD55" s="274">
        <f>'КУЛЬТУРА 08'!AD20</f>
        <v>0</v>
      </c>
      <c r="AE55" s="274">
        <f>'КУЛЬТУРА 08'!AE20</f>
        <v>0</v>
      </c>
      <c r="AF55" s="274">
        <f>'КУЛЬТУРА 08'!AF20</f>
        <v>0</v>
      </c>
      <c r="AG55" s="274">
        <f>'КУЛЬТУРА 08'!AG20</f>
        <v>0</v>
      </c>
      <c r="AH55" s="274">
        <f>'КУЛЬТУРА 08'!AH20</f>
        <v>0</v>
      </c>
      <c r="AI55" s="274">
        <f>'КУЛЬТУРА 08'!AI20</f>
        <v>0</v>
      </c>
      <c r="AJ55" s="274">
        <f>'КУЛЬТУРА 08'!AJ20</f>
        <v>0</v>
      </c>
      <c r="AK55" s="274">
        <f>'КУЛЬТУРА 08'!AK20</f>
        <v>0</v>
      </c>
      <c r="AL55" s="274">
        <f>'КУЛЬТУРА 08'!AL20</f>
        <v>0</v>
      </c>
      <c r="AM55" s="274">
        <f>'КУЛЬТУРА 08'!AM20</f>
        <v>0</v>
      </c>
      <c r="AN55" s="274">
        <f>'КУЛЬТУРА 08'!AN20</f>
        <v>0</v>
      </c>
      <c r="AO55" s="274">
        <f>'КУЛЬТУРА 08'!AO20</f>
        <v>0</v>
      </c>
      <c r="AP55" s="274">
        <f>'КУЛЬТУРА 08'!AP20</f>
        <v>0</v>
      </c>
      <c r="AQ55" s="274">
        <f>'КУЛЬТУРА 08'!AQ20</f>
        <v>0</v>
      </c>
      <c r="AR55" s="274">
        <f>'КУЛЬТУРА 08'!AR20</f>
        <v>0</v>
      </c>
      <c r="AS55" s="274">
        <f>'КУЛЬТУРА 08'!AS20</f>
        <v>0</v>
      </c>
      <c r="AT55" s="274">
        <f>'КУЛЬТУРА 08'!AT20</f>
        <v>0</v>
      </c>
      <c r="AU55" s="274">
        <f>'КУЛЬТУРА 08'!AU20</f>
        <v>0</v>
      </c>
      <c r="AV55" s="274">
        <f>'КУЛЬТУРА 08'!AV20</f>
        <v>0</v>
      </c>
      <c r="AW55" s="274">
        <f>'КУЛЬТУРА 08'!AW20</f>
        <v>0</v>
      </c>
      <c r="AX55" s="274">
        <f>'КУЛЬТУРА 08'!AX20</f>
        <v>0</v>
      </c>
      <c r="AY55" s="274">
        <f>'КУЛЬТУРА 08'!AY20</f>
        <v>0</v>
      </c>
      <c r="AZ55" s="274">
        <f>'КУЛЬТУРА 08'!AZ20</f>
        <v>0</v>
      </c>
      <c r="BA55" s="274">
        <f>'КУЛЬТУРА 08'!BA20</f>
        <v>0</v>
      </c>
      <c r="BB55" s="274">
        <f>'КУЛЬТУРА 08'!BB20</f>
        <v>0</v>
      </c>
      <c r="BC55" s="274">
        <f>'КУЛЬТУРА 08'!BC20</f>
        <v>0</v>
      </c>
      <c r="BD55" s="274">
        <f>'КУЛЬТУРА 08'!BD20</f>
        <v>0</v>
      </c>
      <c r="BE55" s="274">
        <f>'КУЛЬТУРА 08'!BE20</f>
        <v>0</v>
      </c>
      <c r="BF55" s="274">
        <f>'КУЛЬТУРА 08'!BF20</f>
        <v>0</v>
      </c>
      <c r="BG55" s="274">
        <f>'КУЛЬТУРА 08'!BG20</f>
        <v>0</v>
      </c>
      <c r="BH55" s="274">
        <f>'КУЛЬТУРА 08'!BH20</f>
        <v>0</v>
      </c>
      <c r="BI55" s="274">
        <f>'КУЛЬТУРА 08'!BI20</f>
        <v>0</v>
      </c>
      <c r="BJ55" s="274">
        <f>'КУЛЬТУРА 08'!BJ20</f>
        <v>0</v>
      </c>
      <c r="BK55" s="274">
        <f>'КУЛЬТУРА 08'!BK20</f>
        <v>0</v>
      </c>
      <c r="BL55" s="274">
        <f>'КУЛЬТУРА 08'!BL20</f>
        <v>0</v>
      </c>
      <c r="BM55" s="274">
        <f>'КУЛЬТУРА 08'!BM20</f>
        <v>0</v>
      </c>
      <c r="BN55" s="274">
        <f>'КУЛЬТУРА 08'!BN20</f>
        <v>0</v>
      </c>
      <c r="BO55" s="274">
        <f>'КУЛЬТУРА 08'!BO20</f>
        <v>0</v>
      </c>
      <c r="BP55" s="274">
        <f>'КУЛЬТУРА 08'!BP20</f>
        <v>0</v>
      </c>
      <c r="BQ55" s="274">
        <f>'КУЛЬТУРА 08'!BQ20</f>
        <v>0</v>
      </c>
      <c r="BR55" s="274">
        <f>'КУЛЬТУРА 08'!BR20</f>
        <v>0</v>
      </c>
      <c r="BS55" s="274">
        <f>'КУЛЬТУРА 08'!BS20</f>
        <v>0</v>
      </c>
      <c r="BT55" s="274">
        <f>'КУЛЬТУРА 08'!BT20</f>
        <v>0</v>
      </c>
      <c r="BU55" s="274">
        <f>'КУЛЬТУРА 08'!BU20</f>
        <v>0</v>
      </c>
      <c r="BV55" s="274">
        <f>'КУЛЬТУРА 08'!BV20</f>
        <v>0</v>
      </c>
      <c r="BW55" s="274">
        <f>'КУЛЬТУРА 08'!BW20</f>
        <v>0</v>
      </c>
      <c r="BX55" s="274">
        <f>'КУЛЬТУРА 08'!BX20</f>
        <v>0</v>
      </c>
      <c r="BY55" s="274">
        <f>'КУЛЬТУРА 08'!BY20</f>
        <v>0</v>
      </c>
      <c r="BZ55" s="274">
        <f>'КУЛЬТУРА 08'!BZ20</f>
        <v>0</v>
      </c>
      <c r="CA55" s="274">
        <f>'КУЛЬТУРА 08'!CA20</f>
        <v>0</v>
      </c>
      <c r="CB55" s="274">
        <f>'КУЛЬТУРА 08'!CB20</f>
        <v>0</v>
      </c>
      <c r="CC55" s="274">
        <f>'КУЛЬТУРА 08'!CC20</f>
        <v>0</v>
      </c>
      <c r="CD55" s="274">
        <f>'КУЛЬТУРА 08'!CD20</f>
        <v>0</v>
      </c>
      <c r="CE55" s="274">
        <f>'КУЛЬТУРА 08'!CE20</f>
        <v>0</v>
      </c>
      <c r="CF55" s="274">
        <f>'КУЛЬТУРА 08'!CF20</f>
        <v>0</v>
      </c>
      <c r="CG55" s="274">
        <f>'КУЛЬТУРА 08'!CG20</f>
        <v>0</v>
      </c>
      <c r="CH55" s="274">
        <f>'КУЛЬТУРА 08'!CH20</f>
        <v>0</v>
      </c>
      <c r="CI55" s="274">
        <f>'КУЛЬТУРА 08'!CI20</f>
        <v>0</v>
      </c>
      <c r="CJ55" s="274">
        <f>'КУЛЬТУРА 08'!CJ20</f>
        <v>0</v>
      </c>
      <c r="CK55" s="274">
        <f>'КУЛЬТУРА 08'!CK20</f>
        <v>0</v>
      </c>
      <c r="CL55" s="274">
        <f>'КУЛЬТУРА 08'!CL20</f>
        <v>0</v>
      </c>
      <c r="CM55" s="274">
        <f>'КУЛЬТУРА 08'!CM20</f>
        <v>0</v>
      </c>
      <c r="CN55" s="274">
        <f>'КУЛЬТУРА 08'!CN20</f>
        <v>0</v>
      </c>
      <c r="CO55" s="274">
        <f>'КУЛЬТУРА 08'!CO20</f>
        <v>0</v>
      </c>
      <c r="CP55" s="274">
        <f>'КУЛЬТУРА 08'!CP20</f>
        <v>0</v>
      </c>
      <c r="CQ55" s="274">
        <f>'КУЛЬТУРА 08'!CQ20</f>
        <v>0</v>
      </c>
      <c r="CR55" s="274">
        <f>'КУЛЬТУРА 08'!CR20</f>
        <v>0</v>
      </c>
      <c r="CS55" s="274">
        <f>'КУЛЬТУРА 08'!CS20</f>
        <v>0</v>
      </c>
      <c r="CT55" s="274">
        <f>'КУЛЬТУРА 08'!CT20</f>
        <v>0</v>
      </c>
      <c r="CU55" s="274">
        <f>'КУЛЬТУРА 08'!CU20</f>
        <v>0</v>
      </c>
      <c r="CV55" s="274">
        <f>'КУЛЬТУРА 08'!CV20</f>
        <v>0</v>
      </c>
      <c r="CW55" s="274">
        <f>'КУЛЬТУРА 08'!CW20</f>
        <v>0</v>
      </c>
      <c r="CX55" s="274">
        <f>'КУЛЬТУРА 08'!CX20</f>
        <v>0</v>
      </c>
      <c r="CY55" s="274">
        <f>'КУЛЬТУРА 08'!CY20</f>
        <v>0</v>
      </c>
      <c r="CZ55" s="274">
        <f>'КУЛЬТУРА 08'!CZ20</f>
        <v>0</v>
      </c>
      <c r="DA55" s="274">
        <f>'КУЛЬТУРА 08'!DA20</f>
        <v>0</v>
      </c>
      <c r="DB55" s="274">
        <f>'КУЛЬТУРА 08'!DB20</f>
        <v>0</v>
      </c>
      <c r="DC55" s="274">
        <f>'КУЛЬТУРА 08'!DC20</f>
        <v>0</v>
      </c>
      <c r="DD55" s="274">
        <f>'КУЛЬТУРА 08'!DD20</f>
        <v>0</v>
      </c>
      <c r="DE55" s="274">
        <f>'КУЛЬТУРА 08'!DE20</f>
        <v>0</v>
      </c>
      <c r="DF55" s="274">
        <f>'КУЛЬТУРА 08'!DF20</f>
        <v>0</v>
      </c>
      <c r="DG55" s="274">
        <f>'КУЛЬТУРА 08'!DG20</f>
        <v>0</v>
      </c>
      <c r="DH55" s="274">
        <f>'КУЛЬТУРА 08'!DH20</f>
        <v>0</v>
      </c>
      <c r="DI55" s="274">
        <f>'КУЛЬТУРА 08'!DI20</f>
        <v>0</v>
      </c>
      <c r="DJ55" s="274">
        <f>'КУЛЬТУРА 08'!DJ20</f>
        <v>0</v>
      </c>
      <c r="DK55" s="274">
        <f>'КУЛЬТУРА 08'!DK20</f>
        <v>0</v>
      </c>
      <c r="DL55" s="274">
        <f>'КУЛЬТУРА 08'!DL20</f>
        <v>0</v>
      </c>
      <c r="DM55" s="274">
        <f>'КУЛЬТУРА 08'!DM20</f>
        <v>0</v>
      </c>
      <c r="DN55" s="274">
        <f>'КУЛЬТУРА 08'!DN20</f>
        <v>0</v>
      </c>
      <c r="DO55" s="274">
        <f>'КУЛЬТУРА 08'!DO20</f>
        <v>0</v>
      </c>
      <c r="DP55" s="274">
        <f>'КУЛЬТУРА 08'!DP20</f>
        <v>0</v>
      </c>
      <c r="DQ55" s="274">
        <f>'КУЛЬТУРА 08'!DQ20</f>
        <v>0</v>
      </c>
      <c r="DR55" s="274">
        <f>'КУЛЬТУРА 08'!DR20</f>
        <v>0</v>
      </c>
      <c r="DS55" s="274">
        <f>'КУЛЬТУРА 08'!DS20</f>
        <v>0</v>
      </c>
      <c r="DT55" s="274">
        <f>'КУЛЬТУРА 08'!DT20</f>
        <v>0</v>
      </c>
      <c r="DU55" s="274">
        <f>'КУЛЬТУРА 08'!DU20</f>
        <v>0</v>
      </c>
      <c r="DV55" s="274">
        <f>'КУЛЬТУРА 08'!DV20</f>
        <v>0</v>
      </c>
      <c r="DW55" s="274">
        <f>'КУЛЬТУРА 08'!DW20</f>
        <v>0</v>
      </c>
      <c r="DX55" s="274">
        <f>'КУЛЬТУРА 08'!DX20</f>
        <v>0</v>
      </c>
      <c r="DY55" s="274">
        <f>'КУЛЬТУРА 08'!DY20</f>
        <v>0</v>
      </c>
      <c r="DZ55" s="274">
        <f>'КУЛЬТУРА 08'!DZ20</f>
        <v>0</v>
      </c>
      <c r="EA55" s="274">
        <f>'КУЛЬТУРА 08'!EA20</f>
        <v>0</v>
      </c>
      <c r="EB55" s="274">
        <f>'КУЛЬТУРА 08'!EB20</f>
        <v>0</v>
      </c>
      <c r="EC55" s="274">
        <f>'КУЛЬТУРА 08'!EC20</f>
        <v>0</v>
      </c>
      <c r="ED55" s="274">
        <f>'КУЛЬТУРА 08'!ED20</f>
        <v>0</v>
      </c>
      <c r="EE55" s="274">
        <f>'КУЛЬТУРА 08'!EE20</f>
        <v>0</v>
      </c>
      <c r="EF55" s="274">
        <f>'КУЛЬТУРА 08'!EF20</f>
        <v>0</v>
      </c>
      <c r="EG55" s="274">
        <f>'КУЛЬТУРА 08'!EG20</f>
        <v>0</v>
      </c>
      <c r="EH55" s="274">
        <f>'КУЛЬТУРА 08'!EH20</f>
        <v>0</v>
      </c>
      <c r="EI55" s="274">
        <f>'КУЛЬТУРА 08'!EI20</f>
        <v>0</v>
      </c>
      <c r="EJ55" s="274">
        <f>'КУЛЬТУРА 08'!EJ20</f>
        <v>0</v>
      </c>
      <c r="EK55" s="274">
        <f>'КУЛЬТУРА 08'!EK20</f>
        <v>0</v>
      </c>
      <c r="EL55" s="274">
        <f>'КУЛЬТУРА 08'!EL20</f>
        <v>0</v>
      </c>
      <c r="EM55" s="274">
        <f>'КУЛЬТУРА 08'!EM20</f>
        <v>0</v>
      </c>
      <c r="EN55" s="274">
        <f>'КУЛЬТУРА 08'!EN20</f>
        <v>0</v>
      </c>
      <c r="EO55" s="274">
        <f>'КУЛЬТУРА 08'!EO20</f>
        <v>0</v>
      </c>
      <c r="EP55" s="274">
        <f>'КУЛЬТУРА 08'!EP20</f>
        <v>0</v>
      </c>
      <c r="EQ55" s="274">
        <f>'КУЛЬТУРА 08'!EQ20</f>
        <v>0</v>
      </c>
      <c r="ER55" s="274">
        <f>'КУЛЬТУРА 08'!ER20</f>
        <v>0</v>
      </c>
      <c r="ES55" s="274">
        <f>'КУЛЬТУРА 08'!ES20</f>
        <v>0</v>
      </c>
      <c r="ET55" s="274">
        <f>'КУЛЬТУРА 08'!ET20</f>
        <v>0</v>
      </c>
      <c r="EU55" s="274">
        <f>'КУЛЬТУРА 08'!EU20</f>
        <v>0</v>
      </c>
      <c r="EV55" s="274">
        <f>'КУЛЬТУРА 08'!EV20</f>
        <v>0</v>
      </c>
      <c r="EW55" s="274">
        <f>'КУЛЬТУРА 08'!EW20</f>
        <v>0</v>
      </c>
      <c r="EX55" s="274">
        <f>'КУЛЬТУРА 08'!EX20</f>
        <v>0</v>
      </c>
      <c r="EY55" s="274">
        <f>'КУЛЬТУРА 08'!EY20</f>
        <v>0</v>
      </c>
      <c r="EZ55" s="274">
        <f>'КУЛЬТУРА 08'!EZ20</f>
        <v>0</v>
      </c>
      <c r="FA55" s="274">
        <f>'КУЛЬТУРА 08'!FA20</f>
        <v>0</v>
      </c>
      <c r="FB55" s="274">
        <f>'КУЛЬТУРА 08'!FB20</f>
        <v>0</v>
      </c>
      <c r="FC55" s="274">
        <f>'КУЛЬТУРА 08'!FC20</f>
        <v>0</v>
      </c>
      <c r="FD55" s="274">
        <f>'КУЛЬТУРА 08'!FD20</f>
        <v>0</v>
      </c>
      <c r="FE55" s="274">
        <f>'КУЛЬТУРА 08'!FE20</f>
        <v>0</v>
      </c>
      <c r="FF55" s="274">
        <f>'КУЛЬТУРА 08'!FF20</f>
        <v>0</v>
      </c>
      <c r="FG55" s="274">
        <f>'КУЛЬТУРА 08'!FG20</f>
        <v>0</v>
      </c>
      <c r="FH55" s="274">
        <f>'КУЛЬТУРА 08'!FH20</f>
        <v>0</v>
      </c>
      <c r="FI55" s="274">
        <f>'КУЛЬТУРА 08'!FI20</f>
        <v>0</v>
      </c>
      <c r="FJ55" s="274">
        <f>'КУЛЬТУРА 08'!FJ20</f>
        <v>0</v>
      </c>
      <c r="FK55" s="274">
        <f>'КУЛЬТУРА 08'!FK20</f>
        <v>0</v>
      </c>
      <c r="FL55" s="274">
        <f>'КУЛЬТУРА 08'!FL20</f>
        <v>0</v>
      </c>
      <c r="FM55" s="274">
        <f>'КУЛЬТУРА 08'!FM20</f>
        <v>0</v>
      </c>
      <c r="FN55" s="274">
        <f>'КУЛЬТУРА 08'!FN20</f>
        <v>0</v>
      </c>
      <c r="FO55" s="274">
        <f>'КУЛЬТУРА 08'!FO20</f>
        <v>0</v>
      </c>
      <c r="FP55" s="274">
        <f>'КУЛЬТУРА 08'!FP20</f>
        <v>0</v>
      </c>
      <c r="FQ55" s="274">
        <f>'КУЛЬТУРА 08'!FQ20</f>
        <v>0</v>
      </c>
      <c r="FR55" s="274">
        <f>'КУЛЬТУРА 08'!FR20</f>
        <v>0</v>
      </c>
      <c r="FS55" s="274">
        <f>'КУЛЬТУРА 08'!FS20</f>
        <v>0</v>
      </c>
      <c r="FT55" s="274">
        <f>'КУЛЬТУРА 08'!FT20</f>
        <v>0</v>
      </c>
      <c r="FU55" s="274">
        <f>'КУЛЬТУРА 08'!FU20</f>
        <v>0</v>
      </c>
      <c r="FV55" s="274">
        <f>'КУЛЬТУРА 08'!FV20</f>
        <v>0</v>
      </c>
      <c r="FW55" s="274">
        <f>'КУЛЬТУРА 08'!FW20</f>
        <v>0</v>
      </c>
      <c r="FX55" s="274">
        <f>'КУЛЬТУРА 08'!FX20</f>
        <v>0</v>
      </c>
      <c r="FY55" s="274">
        <f>'КУЛЬТУРА 08'!FY20</f>
        <v>0</v>
      </c>
      <c r="FZ55" s="274">
        <f>'КУЛЬТУРА 08'!FZ20</f>
        <v>0</v>
      </c>
      <c r="GA55" s="274">
        <f>'КУЛЬТУРА 08'!GA20</f>
        <v>0</v>
      </c>
      <c r="GB55" s="274">
        <f>'КУЛЬТУРА 08'!GB20</f>
        <v>0</v>
      </c>
    </row>
    <row r="56" spans="1:184">
      <c r="A56" s="21"/>
      <c r="B56" s="21"/>
      <c r="C56" s="272"/>
      <c r="D56" s="21"/>
      <c r="E56" s="21"/>
      <c r="F56" s="21"/>
      <c r="G56" s="21"/>
      <c r="H56" s="21"/>
      <c r="I56" s="21"/>
      <c r="J56" s="21"/>
      <c r="K56" s="21"/>
      <c r="L56" s="21"/>
      <c r="M56" s="21"/>
      <c r="N56" s="21"/>
      <c r="O56" s="21"/>
      <c r="P56" s="21"/>
      <c r="Q56" s="21"/>
      <c r="R56" s="21"/>
      <c r="S56" s="21"/>
      <c r="T56" s="21"/>
      <c r="U56" s="21"/>
      <c r="V56" s="21"/>
      <c r="W56" s="21"/>
      <c r="X56" s="21"/>
      <c r="Y56" s="21"/>
      <c r="Z56" s="273"/>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row>
    <row r="57" spans="1:184">
      <c r="A57" s="21"/>
      <c r="B57" s="21"/>
      <c r="C57" s="272"/>
      <c r="D57" s="21"/>
      <c r="E57" s="21"/>
      <c r="F57" s="21"/>
      <c r="G57" s="21"/>
      <c r="H57" s="21"/>
      <c r="I57" s="21"/>
      <c r="J57" s="21"/>
      <c r="K57" s="21"/>
      <c r="L57" s="21"/>
      <c r="M57" s="21"/>
      <c r="N57" s="21"/>
      <c r="O57" s="21"/>
      <c r="P57" s="21"/>
      <c r="Q57" s="21"/>
      <c r="R57" s="21"/>
      <c r="S57" s="21"/>
      <c r="T57" s="21"/>
      <c r="U57" s="21"/>
      <c r="V57" s="21"/>
      <c r="W57" s="21"/>
      <c r="X57" s="21"/>
      <c r="Y57" s="21"/>
      <c r="Z57" s="273"/>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row>
    <row r="58" spans="1:184">
      <c r="A58" s="21"/>
      <c r="B58" s="21"/>
      <c r="C58" s="272"/>
      <c r="D58" s="21"/>
      <c r="E58" s="21"/>
      <c r="F58" s="21"/>
      <c r="G58" s="21"/>
      <c r="H58" s="21"/>
      <c r="I58" s="21"/>
      <c r="J58" s="21"/>
      <c r="K58" s="21"/>
      <c r="L58" s="21"/>
      <c r="M58" s="21"/>
      <c r="N58" s="21"/>
      <c r="O58" s="21"/>
      <c r="P58" s="21"/>
      <c r="Q58" s="21"/>
      <c r="R58" s="21"/>
      <c r="S58" s="21"/>
      <c r="T58" s="21"/>
      <c r="U58" s="21"/>
      <c r="V58" s="21"/>
      <c r="W58" s="21"/>
      <c r="X58" s="21"/>
      <c r="Y58" s="21"/>
      <c r="Z58" s="273"/>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row>
    <row r="59" spans="1:184">
      <c r="A59" s="21"/>
      <c r="B59" s="21"/>
      <c r="C59" s="272"/>
      <c r="D59" s="21"/>
      <c r="E59" s="21"/>
      <c r="F59" s="21"/>
      <c r="G59" s="21"/>
      <c r="H59" s="21"/>
      <c r="I59" s="21"/>
      <c r="J59" s="21"/>
      <c r="K59" s="21"/>
      <c r="L59" s="21"/>
      <c r="M59" s="21"/>
      <c r="N59" s="21"/>
      <c r="O59" s="21"/>
      <c r="P59" s="21"/>
      <c r="Q59" s="21"/>
      <c r="R59" s="21"/>
      <c r="S59" s="21"/>
      <c r="T59" s="21"/>
      <c r="U59" s="21"/>
      <c r="V59" s="21"/>
      <c r="W59" s="21"/>
      <c r="X59" s="21"/>
      <c r="Y59" s="21"/>
      <c r="Z59" s="273"/>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row>
    <row r="60" spans="1:184">
      <c r="A60" s="21"/>
      <c r="B60" s="21"/>
      <c r="C60" s="272"/>
      <c r="D60" s="21"/>
      <c r="E60" s="21"/>
      <c r="F60" s="21"/>
      <c r="G60" s="21"/>
      <c r="H60" s="21"/>
      <c r="I60" s="21"/>
      <c r="J60" s="21"/>
      <c r="K60" s="21"/>
      <c r="L60" s="21"/>
      <c r="M60" s="21"/>
      <c r="N60" s="21"/>
      <c r="O60" s="21"/>
      <c r="P60" s="21"/>
      <c r="Q60" s="21"/>
      <c r="R60" s="21"/>
      <c r="S60" s="21"/>
      <c r="T60" s="21"/>
      <c r="U60" s="21"/>
      <c r="V60" s="21"/>
      <c r="W60" s="21"/>
      <c r="X60" s="21"/>
      <c r="Y60" s="21"/>
      <c r="Z60" s="273"/>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row>
    <row r="61" spans="1:184">
      <c r="A61" s="21"/>
      <c r="B61" s="21"/>
      <c r="C61" s="272"/>
      <c r="D61" s="21"/>
      <c r="E61" s="21"/>
      <c r="F61" s="21"/>
      <c r="G61" s="21"/>
      <c r="H61" s="21"/>
      <c r="I61" s="21"/>
      <c r="J61" s="21"/>
      <c r="K61" s="21"/>
      <c r="L61" s="21"/>
      <c r="M61" s="21"/>
      <c r="N61" s="21"/>
      <c r="O61" s="21"/>
      <c r="P61" s="21"/>
      <c r="Q61" s="21"/>
      <c r="R61" s="21"/>
      <c r="S61" s="21"/>
      <c r="T61" s="21"/>
      <c r="U61" s="21"/>
      <c r="V61" s="21"/>
      <c r="W61" s="21"/>
      <c r="X61" s="21"/>
      <c r="Y61" s="21"/>
      <c r="Z61" s="273"/>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row>
    <row r="62" spans="1:184">
      <c r="A62" s="21"/>
      <c r="B62" s="21"/>
      <c r="C62" s="272"/>
      <c r="D62" s="21"/>
      <c r="E62" s="21"/>
      <c r="F62" s="21"/>
      <c r="G62" s="21"/>
      <c r="H62" s="21"/>
      <c r="I62" s="21"/>
      <c r="J62" s="21"/>
      <c r="K62" s="21"/>
      <c r="L62" s="21"/>
      <c r="M62" s="21"/>
      <c r="N62" s="21"/>
      <c r="O62" s="21"/>
      <c r="P62" s="21"/>
      <c r="Q62" s="21"/>
      <c r="R62" s="21"/>
      <c r="S62" s="21"/>
      <c r="T62" s="21"/>
      <c r="U62" s="21"/>
      <c r="V62" s="21"/>
      <c r="W62" s="21"/>
      <c r="X62" s="21"/>
      <c r="Y62" s="21"/>
      <c r="Z62" s="273"/>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row>
    <row r="63" spans="1:184">
      <c r="A63" s="21"/>
      <c r="B63" s="21"/>
      <c r="C63" s="272"/>
      <c r="D63" s="21"/>
      <c r="E63" s="21"/>
      <c r="F63" s="21"/>
      <c r="G63" s="21"/>
      <c r="H63" s="21"/>
      <c r="I63" s="21"/>
      <c r="J63" s="21"/>
      <c r="K63" s="21"/>
      <c r="L63" s="21"/>
      <c r="M63" s="21"/>
      <c r="N63" s="21"/>
      <c r="O63" s="21"/>
      <c r="P63" s="21"/>
      <c r="Q63" s="21"/>
      <c r="R63" s="21"/>
      <c r="S63" s="21"/>
      <c r="T63" s="21"/>
      <c r="U63" s="21"/>
      <c r="V63" s="21"/>
      <c r="W63" s="21"/>
      <c r="X63" s="21"/>
      <c r="Y63" s="21"/>
      <c r="Z63" s="273"/>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row>
    <row r="64" spans="1:184">
      <c r="A64" s="21"/>
      <c r="B64" s="21"/>
      <c r="C64" s="272"/>
      <c r="D64" s="21"/>
      <c r="E64" s="21"/>
      <c r="F64" s="21"/>
      <c r="G64" s="21"/>
      <c r="H64" s="21"/>
      <c r="I64" s="21"/>
      <c r="J64" s="21"/>
      <c r="K64" s="21"/>
      <c r="L64" s="21"/>
      <c r="M64" s="21"/>
      <c r="N64" s="21"/>
      <c r="O64" s="21"/>
      <c r="P64" s="21"/>
      <c r="Q64" s="21"/>
      <c r="R64" s="21"/>
      <c r="S64" s="21"/>
      <c r="T64" s="21"/>
      <c r="U64" s="21"/>
      <c r="V64" s="21"/>
      <c r="W64" s="21"/>
      <c r="X64" s="21"/>
      <c r="Y64" s="21"/>
      <c r="Z64" s="273"/>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row>
    <row r="65" spans="1:184">
      <c r="A65" s="21"/>
      <c r="B65" s="21"/>
      <c r="C65" s="272"/>
      <c r="D65" s="21"/>
      <c r="E65" s="21"/>
      <c r="F65" s="21"/>
      <c r="G65" s="21"/>
      <c r="H65" s="21"/>
      <c r="I65" s="21"/>
      <c r="J65" s="21"/>
      <c r="K65" s="21"/>
      <c r="L65" s="21"/>
      <c r="M65" s="21"/>
      <c r="N65" s="21"/>
      <c r="O65" s="21"/>
      <c r="P65" s="21"/>
      <c r="Q65" s="21"/>
      <c r="R65" s="21"/>
      <c r="S65" s="21"/>
      <c r="T65" s="21"/>
      <c r="U65" s="21"/>
      <c r="V65" s="21"/>
      <c r="W65" s="21"/>
      <c r="X65" s="21"/>
      <c r="Y65" s="21"/>
      <c r="Z65" s="273"/>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row>
    <row r="66" spans="1:184">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73"/>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row>
    <row r="67" spans="1:184">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73"/>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row>
    <row r="68" spans="1:184">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73"/>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row>
    <row r="69" spans="1:18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73"/>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row>
    <row r="70" spans="1:18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73"/>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row>
    <row r="71" spans="1:18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73"/>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row>
    <row r="72" spans="1:184">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73"/>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row>
  </sheetData>
  <mergeCells count="39">
    <mergeCell ref="A5:A6"/>
    <mergeCell ref="B5:B6"/>
    <mergeCell ref="C5:C6"/>
    <mergeCell ref="D5:D6"/>
    <mergeCell ref="E5:E6"/>
    <mergeCell ref="F5:F6"/>
    <mergeCell ref="G5:H5"/>
    <mergeCell ref="I5:I6"/>
    <mergeCell ref="J5:J6"/>
    <mergeCell ref="K5:K6"/>
    <mergeCell ref="L5:N5"/>
    <mergeCell ref="O5:O6"/>
    <mergeCell ref="P5:R5"/>
    <mergeCell ref="S5:S6"/>
    <mergeCell ref="T5:Y5"/>
    <mergeCell ref="Z5:Z6"/>
    <mergeCell ref="AA5:AA6"/>
    <mergeCell ref="AB5:AW5"/>
    <mergeCell ref="AX5:AX6"/>
    <mergeCell ref="AY5:BY5"/>
    <mergeCell ref="BZ5:BZ6"/>
    <mergeCell ref="CA5:CA6"/>
    <mergeCell ref="CG5:CG6"/>
    <mergeCell ref="CH5:CH6"/>
    <mergeCell ref="CI5:CJ5"/>
    <mergeCell ref="CK5:CK6"/>
    <mergeCell ref="CL5:CL6"/>
    <mergeCell ref="CM5:CQ5"/>
    <mergeCell ref="CR5:CR6"/>
    <mergeCell ref="CS5:CY5"/>
    <mergeCell ref="EO5:EO6"/>
    <mergeCell ref="EP5:FZ5"/>
    <mergeCell ref="GA5:GA6"/>
    <mergeCell ref="GB5:GB6"/>
    <mergeCell ref="CZ5:CZ6"/>
    <mergeCell ref="DA5:DU5"/>
    <mergeCell ref="DV5:DV6"/>
    <mergeCell ref="DW5:DW6"/>
    <mergeCell ref="DX5:EN5"/>
  </mergeCells>
  <pageMargins left="0.70866141732283472" right="0.70866141732283472" top="0.74803149606299213" bottom="0.74803149606299213" header="0.31496062992125984" footer="0.31496062992125984"/>
  <pageSetup paperSize="9" scale="24" orientation="landscape" r:id="rId1"/>
  <colBreaks count="1" manualBreakCount="1">
    <brk id="47" max="71" man="1"/>
  </colBreaks>
</worksheet>
</file>

<file path=xl/worksheets/sheet10.xml><?xml version="1.0" encoding="utf-8"?>
<worksheet xmlns="http://schemas.openxmlformats.org/spreadsheetml/2006/main" xmlns:r="http://schemas.openxmlformats.org/officeDocument/2006/relationships">
  <dimension ref="A1:GB12"/>
  <sheetViews>
    <sheetView topLeftCell="FN1" zoomScale="73" zoomScaleNormal="73" workbookViewId="0">
      <selection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318</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70" t="s">
        <v>31</v>
      </c>
      <c r="M5" s="70" t="s">
        <v>32</v>
      </c>
      <c r="N5" s="70" t="s">
        <v>33</v>
      </c>
      <c r="O5" s="292"/>
      <c r="P5" s="70" t="s">
        <v>34</v>
      </c>
      <c r="Q5" s="70" t="s">
        <v>236</v>
      </c>
      <c r="R5" s="70" t="s">
        <v>235</v>
      </c>
      <c r="S5" s="292"/>
      <c r="T5" s="27" t="s">
        <v>35</v>
      </c>
      <c r="U5" s="28" t="s">
        <v>36</v>
      </c>
      <c r="V5" s="29" t="s">
        <v>37</v>
      </c>
      <c r="W5" s="28" t="s">
        <v>38</v>
      </c>
      <c r="X5" s="69" t="s">
        <v>39</v>
      </c>
      <c r="Y5" s="25" t="s">
        <v>40</v>
      </c>
      <c r="Z5" s="292"/>
      <c r="AA5" s="292"/>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2"/>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2"/>
      <c r="CA5" s="292"/>
      <c r="CB5" s="35" t="s">
        <v>86</v>
      </c>
      <c r="CC5" s="70" t="s">
        <v>87</v>
      </c>
      <c r="CD5" s="70" t="s">
        <v>88</v>
      </c>
      <c r="CE5" s="70" t="s">
        <v>89</v>
      </c>
      <c r="CF5" s="70" t="s">
        <v>90</v>
      </c>
      <c r="CG5" s="292"/>
      <c r="CH5" s="302"/>
      <c r="CI5" s="69" t="s">
        <v>91</v>
      </c>
      <c r="CJ5" s="69" t="s">
        <v>92</v>
      </c>
      <c r="CK5" s="302"/>
      <c r="CL5" s="302"/>
      <c r="CM5" s="70" t="s">
        <v>93</v>
      </c>
      <c r="CN5" s="70" t="s">
        <v>94</v>
      </c>
      <c r="CO5" s="70" t="s">
        <v>95</v>
      </c>
      <c r="CP5" s="70" t="s">
        <v>96</v>
      </c>
      <c r="CQ5" s="70" t="s">
        <v>97</v>
      </c>
      <c r="CR5" s="292"/>
      <c r="CS5" s="66" t="s">
        <v>98</v>
      </c>
      <c r="CT5" s="70" t="s">
        <v>99</v>
      </c>
      <c r="CU5" s="70" t="s">
        <v>100</v>
      </c>
      <c r="CV5" s="70" t="s">
        <v>101</v>
      </c>
      <c r="CW5" s="66" t="s">
        <v>102</v>
      </c>
      <c r="CX5" s="70" t="s">
        <v>103</v>
      </c>
      <c r="CY5" s="66" t="s">
        <v>104</v>
      </c>
      <c r="CZ5" s="292"/>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2"/>
      <c r="DW5" s="292"/>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2"/>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47.25">
      <c r="A7" s="39" t="s">
        <v>206</v>
      </c>
      <c r="B7" s="39" t="s">
        <v>238</v>
      </c>
      <c r="C7" s="60" t="s">
        <v>317</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31.5">
      <c r="A8" s="48" t="s">
        <v>206</v>
      </c>
      <c r="B8" s="48" t="s">
        <v>180</v>
      </c>
      <c r="C8" s="49" t="s">
        <v>207</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315</v>
      </c>
      <c r="C9" s="51" t="s">
        <v>239</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316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9:GB9">
    <cfRule type="cellIs" dxfId="0" priority="1" operator="greater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sheetPr>
    <pageSetUpPr fitToPage="1"/>
  </sheetPr>
  <dimension ref="A1:K153"/>
  <sheetViews>
    <sheetView tabSelected="1" view="pageBreakPreview" zoomScale="60" zoomScaleNormal="60" workbookViewId="0">
      <pane xSplit="1" ySplit="7" topLeftCell="B81" activePane="bottomRight" state="frozen"/>
      <selection pane="topRight" activeCell="B1" sqref="B1"/>
      <selection pane="bottomLeft" activeCell="A8" sqref="A8"/>
      <selection pane="bottomRight" activeCell="E1" sqref="E1:G1"/>
    </sheetView>
  </sheetViews>
  <sheetFormatPr defaultRowHeight="15"/>
  <cols>
    <col min="1" max="1" width="74.140625" customWidth="1"/>
    <col min="2" max="2" width="11" customWidth="1"/>
    <col min="3" max="3" width="10.7109375" customWidth="1"/>
    <col min="4" max="4" width="9.28515625" customWidth="1"/>
    <col min="5" max="5" width="22.85546875" customWidth="1"/>
    <col min="6" max="6" width="14.7109375" customWidth="1"/>
    <col min="7" max="9" width="17.5703125" customWidth="1"/>
  </cols>
  <sheetData>
    <row r="1" spans="1:9" ht="123" customHeight="1">
      <c r="A1" s="2"/>
      <c r="B1" s="2"/>
      <c r="C1" s="2"/>
      <c r="D1" s="2"/>
      <c r="E1" s="312" t="s">
        <v>596</v>
      </c>
      <c r="F1" s="312"/>
      <c r="G1" s="312"/>
    </row>
    <row r="2" spans="1:9">
      <c r="A2" s="2"/>
      <c r="B2" s="2"/>
      <c r="C2" s="2"/>
      <c r="D2" s="2"/>
      <c r="E2" s="2"/>
      <c r="F2" s="2"/>
      <c r="G2" s="2"/>
    </row>
    <row r="3" spans="1:9" ht="74.25" customHeight="1">
      <c r="A3" s="313" t="s">
        <v>466</v>
      </c>
      <c r="B3" s="313"/>
      <c r="C3" s="313"/>
      <c r="D3" s="313"/>
      <c r="E3" s="313"/>
      <c r="F3" s="313"/>
      <c r="G3" s="313"/>
    </row>
    <row r="4" spans="1:9" ht="15.75" thickBot="1">
      <c r="A4" s="2"/>
      <c r="B4" s="2"/>
      <c r="C4" s="2"/>
      <c r="D4" s="2"/>
      <c r="E4" s="2"/>
      <c r="F4" s="2"/>
      <c r="G4" s="2"/>
    </row>
    <row r="5" spans="1:9" ht="37.5">
      <c r="A5" s="314" t="s">
        <v>321</v>
      </c>
      <c r="B5" s="314" t="s">
        <v>322</v>
      </c>
      <c r="C5" s="314" t="s">
        <v>323</v>
      </c>
      <c r="D5" s="314" t="s">
        <v>324</v>
      </c>
      <c r="E5" s="314" t="s">
        <v>325</v>
      </c>
      <c r="F5" s="314" t="s">
        <v>326</v>
      </c>
      <c r="G5" s="96" t="s">
        <v>454</v>
      </c>
      <c r="H5" s="96" t="s">
        <v>455</v>
      </c>
      <c r="I5" s="96" t="s">
        <v>456</v>
      </c>
    </row>
    <row r="6" spans="1:9" ht="19.5" thickBot="1">
      <c r="A6" s="315"/>
      <c r="B6" s="315"/>
      <c r="C6" s="315"/>
      <c r="D6" s="315"/>
      <c r="E6" s="315"/>
      <c r="F6" s="315"/>
      <c r="G6" s="97" t="s">
        <v>327</v>
      </c>
      <c r="H6" s="97" t="s">
        <v>327</v>
      </c>
      <c r="I6" s="97" t="s">
        <v>327</v>
      </c>
    </row>
    <row r="7" spans="1:9" ht="19.5" thickBot="1">
      <c r="A7" s="98">
        <v>1</v>
      </c>
      <c r="B7" s="99">
        <v>2</v>
      </c>
      <c r="C7" s="99">
        <v>3</v>
      </c>
      <c r="D7" s="99">
        <v>4</v>
      </c>
      <c r="E7" s="99">
        <v>5</v>
      </c>
      <c r="F7" s="99">
        <v>6</v>
      </c>
      <c r="G7" s="100">
        <v>7</v>
      </c>
      <c r="H7" s="100">
        <v>8</v>
      </c>
      <c r="I7" s="100">
        <v>9</v>
      </c>
    </row>
    <row r="8" spans="1:9" ht="19.5" thickBot="1">
      <c r="A8" s="101" t="s">
        <v>328</v>
      </c>
      <c r="B8" s="102"/>
      <c r="C8" s="102"/>
      <c r="D8" s="102"/>
      <c r="E8" s="102"/>
      <c r="F8" s="102"/>
      <c r="G8" s="103">
        <f>+G9</f>
        <v>9710.6392000000014</v>
      </c>
      <c r="H8" s="103">
        <f>+H9</f>
        <v>4655.3</v>
      </c>
      <c r="I8" s="103">
        <f>+I9</f>
        <v>4831.8</v>
      </c>
    </row>
    <row r="9" spans="1:9" ht="57" thickBot="1">
      <c r="A9" s="104" t="s">
        <v>467</v>
      </c>
      <c r="B9" s="105">
        <v>914</v>
      </c>
      <c r="C9" s="106"/>
      <c r="D9" s="107"/>
      <c r="E9" s="108"/>
      <c r="F9" s="107"/>
      <c r="G9" s="109">
        <f>+G10+G41+G47+G60+G78+G118+G133+G143+G148</f>
        <v>9710.6392000000014</v>
      </c>
      <c r="H9" s="109">
        <f>+H10+H41+H47+H60+H78+H118+H133+H143+H148</f>
        <v>4655.3</v>
      </c>
      <c r="I9" s="109">
        <f>+I10+I41+I47+I60+I78+I118+I133+I143+I148</f>
        <v>4831.8</v>
      </c>
    </row>
    <row r="10" spans="1:9" ht="19.5" thickBot="1">
      <c r="A10" s="110" t="s">
        <v>329</v>
      </c>
      <c r="B10" s="111">
        <v>914</v>
      </c>
      <c r="C10" s="112" t="s">
        <v>180</v>
      </c>
      <c r="D10" s="113"/>
      <c r="E10" s="107"/>
      <c r="F10" s="113"/>
      <c r="G10" s="114">
        <f>+G11+G17+G27+G31</f>
        <v>3984.2791999999999</v>
      </c>
      <c r="H10" s="114">
        <f>+H11+H17+H27+H31</f>
        <v>3569</v>
      </c>
      <c r="I10" s="114">
        <f>+I11+I17+I27+I31</f>
        <v>3724</v>
      </c>
    </row>
    <row r="11" spans="1:9" ht="57" thickBot="1">
      <c r="A11" s="246" t="s">
        <v>183</v>
      </c>
      <c r="B11" s="247" t="s">
        <v>330</v>
      </c>
      <c r="C11" s="247" t="s">
        <v>180</v>
      </c>
      <c r="D11" s="248" t="s">
        <v>182</v>
      </c>
      <c r="E11" s="248"/>
      <c r="F11" s="249"/>
      <c r="G11" s="250">
        <f t="shared" ref="G11:I13" si="0">G12</f>
        <v>1105.1376</v>
      </c>
      <c r="H11" s="250">
        <f t="shared" si="0"/>
        <v>1165</v>
      </c>
      <c r="I11" s="250">
        <f t="shared" si="0"/>
        <v>1229</v>
      </c>
    </row>
    <row r="12" spans="1:9" ht="57" thickBot="1">
      <c r="A12" s="115" t="s">
        <v>468</v>
      </c>
      <c r="B12" s="111">
        <v>914</v>
      </c>
      <c r="C12" s="111" t="s">
        <v>180</v>
      </c>
      <c r="D12" s="112" t="s">
        <v>182</v>
      </c>
      <c r="E12" s="116" t="s">
        <v>331</v>
      </c>
      <c r="F12" s="113"/>
      <c r="G12" s="114">
        <f t="shared" si="0"/>
        <v>1105.1376</v>
      </c>
      <c r="H12" s="114">
        <f t="shared" si="0"/>
        <v>1165</v>
      </c>
      <c r="I12" s="114">
        <f t="shared" si="0"/>
        <v>1229</v>
      </c>
    </row>
    <row r="13" spans="1:9" ht="19.5" thickBot="1">
      <c r="A13" s="115" t="s">
        <v>332</v>
      </c>
      <c r="B13" s="111">
        <v>914</v>
      </c>
      <c r="C13" s="111" t="s">
        <v>180</v>
      </c>
      <c r="D13" s="112" t="s">
        <v>182</v>
      </c>
      <c r="E13" s="116" t="s">
        <v>333</v>
      </c>
      <c r="F13" s="113"/>
      <c r="G13" s="114">
        <f t="shared" si="0"/>
        <v>1105.1376</v>
      </c>
      <c r="H13" s="114">
        <f t="shared" si="0"/>
        <v>1165</v>
      </c>
      <c r="I13" s="114">
        <f t="shared" si="0"/>
        <v>1229</v>
      </c>
    </row>
    <row r="14" spans="1:9" ht="57" thickBot="1">
      <c r="A14" s="117" t="s">
        <v>334</v>
      </c>
      <c r="B14" s="118" t="s">
        <v>330</v>
      </c>
      <c r="C14" s="118" t="s">
        <v>180</v>
      </c>
      <c r="D14" s="119" t="s">
        <v>182</v>
      </c>
      <c r="E14" s="119" t="s">
        <v>335</v>
      </c>
      <c r="F14" s="120"/>
      <c r="G14" s="120">
        <f>G15+G16</f>
        <v>1105.1376</v>
      </c>
      <c r="H14" s="120">
        <f>H15+H16</f>
        <v>1165</v>
      </c>
      <c r="I14" s="120">
        <f>I15+I16</f>
        <v>1229</v>
      </c>
    </row>
    <row r="15" spans="1:9" ht="194.25" customHeight="1" thickBot="1">
      <c r="A15" s="121" t="s">
        <v>473</v>
      </c>
      <c r="B15" s="122">
        <v>914</v>
      </c>
      <c r="C15" s="123" t="s">
        <v>180</v>
      </c>
      <c r="D15" s="123" t="s">
        <v>182</v>
      </c>
      <c r="E15" s="124" t="s">
        <v>277</v>
      </c>
      <c r="F15" s="124">
        <v>100</v>
      </c>
      <c r="G15" s="125">
        <f>'Общегосударственные вопросы 01'!D9</f>
        <v>1105.1376</v>
      </c>
      <c r="H15" s="125">
        <v>1165</v>
      </c>
      <c r="I15" s="125">
        <v>1229</v>
      </c>
    </row>
    <row r="16" spans="1:9" ht="132" hidden="1" thickBot="1">
      <c r="A16" s="121" t="s">
        <v>469</v>
      </c>
      <c r="B16" s="122">
        <v>914</v>
      </c>
      <c r="C16" s="123" t="s">
        <v>180</v>
      </c>
      <c r="D16" s="123" t="s">
        <v>182</v>
      </c>
      <c r="E16" s="124" t="s">
        <v>277</v>
      </c>
      <c r="F16" s="124">
        <v>200</v>
      </c>
      <c r="G16" s="125">
        <f>'Общегосударственные вопросы 01'!GB9-'Общегосударственные вопросы 01'!D9</f>
        <v>0</v>
      </c>
      <c r="H16" s="125"/>
      <c r="I16" s="125">
        <f>'Общегосударственные вопросы 01'!GD9-'Общегосударственные вопросы 01'!F9</f>
        <v>0</v>
      </c>
    </row>
    <row r="17" spans="1:9" ht="75.75" thickBot="1">
      <c r="A17" s="246" t="s">
        <v>336</v>
      </c>
      <c r="B17" s="251">
        <v>914</v>
      </c>
      <c r="C17" s="247" t="s">
        <v>180</v>
      </c>
      <c r="D17" s="247" t="s">
        <v>185</v>
      </c>
      <c r="E17" s="248"/>
      <c r="F17" s="248"/>
      <c r="G17" s="249">
        <f t="shared" ref="G17:I18" si="1">G18</f>
        <v>2331.4416000000001</v>
      </c>
      <c r="H17" s="249">
        <f t="shared" si="1"/>
        <v>2394</v>
      </c>
      <c r="I17" s="249">
        <f t="shared" si="1"/>
        <v>2485</v>
      </c>
    </row>
    <row r="18" spans="1:9" ht="19.5" thickBot="1">
      <c r="A18" s="115" t="s">
        <v>332</v>
      </c>
      <c r="B18" s="111">
        <v>914</v>
      </c>
      <c r="C18" s="112" t="s">
        <v>180</v>
      </c>
      <c r="D18" s="112" t="s">
        <v>185</v>
      </c>
      <c r="E18" s="116" t="s">
        <v>337</v>
      </c>
      <c r="F18" s="116"/>
      <c r="G18" s="126">
        <f t="shared" si="1"/>
        <v>2331.4416000000001</v>
      </c>
      <c r="H18" s="126">
        <f t="shared" si="1"/>
        <v>2394</v>
      </c>
      <c r="I18" s="126">
        <f t="shared" si="1"/>
        <v>2485</v>
      </c>
    </row>
    <row r="19" spans="1:9" ht="57" thickBot="1">
      <c r="A19" s="117" t="s">
        <v>334</v>
      </c>
      <c r="B19" s="127">
        <v>914</v>
      </c>
      <c r="C19" s="118" t="s">
        <v>180</v>
      </c>
      <c r="D19" s="118" t="s">
        <v>185</v>
      </c>
      <c r="E19" s="119" t="s">
        <v>335</v>
      </c>
      <c r="F19" s="119"/>
      <c r="G19" s="120">
        <f>SUM(G20:G24)</f>
        <v>2331.4416000000001</v>
      </c>
      <c r="H19" s="120">
        <f>SUM(H20:H24)</f>
        <v>2394</v>
      </c>
      <c r="I19" s="120">
        <f>SUM(I20:I24)</f>
        <v>2485</v>
      </c>
    </row>
    <row r="20" spans="1:9" ht="195" customHeight="1" thickBot="1">
      <c r="A20" s="128" t="s">
        <v>470</v>
      </c>
      <c r="B20" s="122">
        <v>914</v>
      </c>
      <c r="C20" s="123" t="s">
        <v>180</v>
      </c>
      <c r="D20" s="123" t="s">
        <v>185</v>
      </c>
      <c r="E20" s="124" t="s">
        <v>278</v>
      </c>
      <c r="F20" s="124">
        <v>100</v>
      </c>
      <c r="G20" s="125">
        <f>'Общегосударственные вопросы 01'!D12</f>
        <v>1563.4415999999999</v>
      </c>
      <c r="H20" s="125">
        <v>1648</v>
      </c>
      <c r="I20" s="125">
        <v>1738</v>
      </c>
    </row>
    <row r="21" spans="1:9" ht="150.75" thickBot="1">
      <c r="A21" s="128" t="s">
        <v>471</v>
      </c>
      <c r="B21" s="122">
        <v>914</v>
      </c>
      <c r="C21" s="123" t="s">
        <v>180</v>
      </c>
      <c r="D21" s="123" t="s">
        <v>185</v>
      </c>
      <c r="E21" s="124" t="s">
        <v>278</v>
      </c>
      <c r="F21" s="124">
        <v>200</v>
      </c>
      <c r="G21" s="125">
        <f>'Общегосударственные вопросы 01'!GB12-'Общегосударственные вопросы 01'!D12-'Общегосударственные вопросы 01'!DA12</f>
        <v>745.00000000000023</v>
      </c>
      <c r="H21" s="125">
        <v>746</v>
      </c>
      <c r="I21" s="125">
        <v>747</v>
      </c>
    </row>
    <row r="22" spans="1:9" ht="132" thickBot="1">
      <c r="A22" s="128" t="s">
        <v>472</v>
      </c>
      <c r="B22" s="122">
        <v>914</v>
      </c>
      <c r="C22" s="123" t="s">
        <v>180</v>
      </c>
      <c r="D22" s="123" t="s">
        <v>185</v>
      </c>
      <c r="E22" s="124" t="s">
        <v>278</v>
      </c>
      <c r="F22" s="124">
        <v>800</v>
      </c>
      <c r="G22" s="125">
        <f>'Общегосударственные вопросы 01'!DA12</f>
        <v>23</v>
      </c>
      <c r="H22" s="125">
        <v>0</v>
      </c>
      <c r="I22" s="125">
        <v>0</v>
      </c>
    </row>
    <row r="23" spans="1:9" ht="188.25" hidden="1" thickBot="1">
      <c r="A23" s="128" t="s">
        <v>473</v>
      </c>
      <c r="B23" s="122">
        <v>914</v>
      </c>
      <c r="C23" s="123" t="s">
        <v>180</v>
      </c>
      <c r="D23" s="123" t="s">
        <v>185</v>
      </c>
      <c r="E23" s="124" t="s">
        <v>277</v>
      </c>
      <c r="F23" s="124">
        <v>100</v>
      </c>
      <c r="G23" s="125">
        <f>'Общегосударственные вопросы 01'!D11</f>
        <v>0</v>
      </c>
      <c r="H23" s="125">
        <f>'Общегосударственные вопросы 01'!E11</f>
        <v>0</v>
      </c>
      <c r="I23" s="125">
        <f>'Общегосударственные вопросы 01'!F11</f>
        <v>0</v>
      </c>
    </row>
    <row r="24" spans="1:9" ht="132" hidden="1" thickBot="1">
      <c r="A24" s="128" t="s">
        <v>474</v>
      </c>
      <c r="B24" s="122">
        <v>914</v>
      </c>
      <c r="C24" s="123" t="s">
        <v>180</v>
      </c>
      <c r="D24" s="123" t="s">
        <v>185</v>
      </c>
      <c r="E24" s="124" t="s">
        <v>277</v>
      </c>
      <c r="F24" s="124">
        <v>200</v>
      </c>
      <c r="G24" s="125">
        <f>'Общегосударственные вопросы 01'!GB11-'Общегосударственные вопросы 01'!D11</f>
        <v>0</v>
      </c>
      <c r="H24" s="125">
        <f>'Общегосударственные вопросы 01'!GC11-'Общегосударственные вопросы 01'!E11</f>
        <v>0</v>
      </c>
      <c r="I24" s="125">
        <f>'Общегосударственные вопросы 01'!GD11-'Общегосударственные вопросы 01'!F11</f>
        <v>0</v>
      </c>
    </row>
    <row r="25" spans="1:9" ht="75.75" thickBot="1">
      <c r="A25" s="117" t="s">
        <v>344</v>
      </c>
      <c r="B25" s="127">
        <v>914</v>
      </c>
      <c r="C25" s="118" t="s">
        <v>180</v>
      </c>
      <c r="D25" s="118" t="s">
        <v>185</v>
      </c>
      <c r="E25" s="119" t="s">
        <v>346</v>
      </c>
      <c r="F25" s="129"/>
      <c r="G25" s="120">
        <f>G26</f>
        <v>0</v>
      </c>
      <c r="H25" s="120">
        <f>H26</f>
        <v>0</v>
      </c>
      <c r="I25" s="120">
        <f>I26</f>
        <v>0</v>
      </c>
    </row>
    <row r="26" spans="1:9" ht="132" hidden="1" thickBot="1">
      <c r="A26" s="128" t="s">
        <v>475</v>
      </c>
      <c r="B26" s="122">
        <v>914</v>
      </c>
      <c r="C26" s="123" t="s">
        <v>180</v>
      </c>
      <c r="D26" s="123" t="s">
        <v>185</v>
      </c>
      <c r="E26" s="124" t="s">
        <v>279</v>
      </c>
      <c r="F26" s="124">
        <v>500</v>
      </c>
      <c r="G26" s="125">
        <f>'Общегосударственные вопросы 01'!GB13</f>
        <v>0</v>
      </c>
      <c r="H26" s="125">
        <f>'Общегосударственные вопросы 01'!GC13</f>
        <v>0</v>
      </c>
      <c r="I26" s="125">
        <f>'Общегосударственные вопросы 01'!GD13</f>
        <v>0</v>
      </c>
    </row>
    <row r="27" spans="1:9" ht="19.5" thickBot="1">
      <c r="A27" s="252" t="s">
        <v>338</v>
      </c>
      <c r="B27" s="251">
        <v>914</v>
      </c>
      <c r="C27" s="247" t="s">
        <v>180</v>
      </c>
      <c r="D27" s="247" t="s">
        <v>204</v>
      </c>
      <c r="E27" s="253"/>
      <c r="F27" s="253"/>
      <c r="G27" s="249">
        <f t="shared" ref="G27:I29" si="2">G28</f>
        <v>10</v>
      </c>
      <c r="H27" s="249">
        <f t="shared" si="2"/>
        <v>10</v>
      </c>
      <c r="I27" s="249">
        <f t="shared" si="2"/>
        <v>10</v>
      </c>
    </row>
    <row r="28" spans="1:9" ht="19.5" thickBot="1">
      <c r="A28" s="115" t="s">
        <v>332</v>
      </c>
      <c r="B28" s="111">
        <v>914</v>
      </c>
      <c r="C28" s="112" t="s">
        <v>180</v>
      </c>
      <c r="D28" s="112" t="s">
        <v>204</v>
      </c>
      <c r="E28" s="116" t="s">
        <v>333</v>
      </c>
      <c r="F28" s="113"/>
      <c r="G28" s="126">
        <f t="shared" si="2"/>
        <v>10</v>
      </c>
      <c r="H28" s="126">
        <f t="shared" si="2"/>
        <v>10</v>
      </c>
      <c r="I28" s="126">
        <f t="shared" si="2"/>
        <v>10</v>
      </c>
    </row>
    <row r="29" spans="1:9" ht="57" thickBot="1">
      <c r="A29" s="117" t="s">
        <v>339</v>
      </c>
      <c r="B29" s="127">
        <v>914</v>
      </c>
      <c r="C29" s="118" t="s">
        <v>180</v>
      </c>
      <c r="D29" s="118" t="s">
        <v>204</v>
      </c>
      <c r="E29" s="119" t="s">
        <v>340</v>
      </c>
      <c r="F29" s="129"/>
      <c r="G29" s="120">
        <f t="shared" si="2"/>
        <v>10</v>
      </c>
      <c r="H29" s="120">
        <f t="shared" si="2"/>
        <v>10</v>
      </c>
      <c r="I29" s="120">
        <f t="shared" si="2"/>
        <v>10</v>
      </c>
    </row>
    <row r="30" spans="1:9" ht="94.5" thickBot="1">
      <c r="A30" s="130" t="s">
        <v>476</v>
      </c>
      <c r="B30" s="122">
        <v>914</v>
      </c>
      <c r="C30" s="123" t="s">
        <v>180</v>
      </c>
      <c r="D30" s="123" t="s">
        <v>204</v>
      </c>
      <c r="E30" s="122" t="s">
        <v>341</v>
      </c>
      <c r="F30" s="122">
        <v>800</v>
      </c>
      <c r="G30" s="125">
        <f>'Общегосударственные вопросы 01'!GB15</f>
        <v>10</v>
      </c>
      <c r="H30" s="125">
        <v>10</v>
      </c>
      <c r="I30" s="125">
        <v>10</v>
      </c>
    </row>
    <row r="31" spans="1:9" ht="19.5" thickBot="1">
      <c r="A31" s="254" t="s">
        <v>190</v>
      </c>
      <c r="B31" s="251">
        <v>914</v>
      </c>
      <c r="C31" s="247" t="s">
        <v>180</v>
      </c>
      <c r="D31" s="247" t="s">
        <v>206</v>
      </c>
      <c r="E31" s="253"/>
      <c r="F31" s="253"/>
      <c r="G31" s="249">
        <f>+G34+G32</f>
        <v>537.70000000000005</v>
      </c>
      <c r="H31" s="249">
        <f>+H34+H32</f>
        <v>0</v>
      </c>
      <c r="I31" s="249">
        <f>+I34+I32</f>
        <v>0</v>
      </c>
    </row>
    <row r="32" spans="1:9" ht="19.5" thickBot="1">
      <c r="A32" s="115" t="s">
        <v>332</v>
      </c>
      <c r="B32" s="111">
        <v>914</v>
      </c>
      <c r="C32" s="112" t="s">
        <v>180</v>
      </c>
      <c r="D32" s="112" t="s">
        <v>206</v>
      </c>
      <c r="E32" s="116" t="s">
        <v>333</v>
      </c>
      <c r="F32" s="113"/>
      <c r="G32" s="126">
        <f>G33+G35</f>
        <v>537.70000000000005</v>
      </c>
      <c r="H32" s="126">
        <f>H33+H35</f>
        <v>0</v>
      </c>
      <c r="I32" s="126">
        <f>I33+I35</f>
        <v>0</v>
      </c>
    </row>
    <row r="33" spans="1:11" ht="38.25" hidden="1" thickBot="1">
      <c r="A33" s="117" t="s">
        <v>342</v>
      </c>
      <c r="B33" s="127">
        <v>914</v>
      </c>
      <c r="C33" s="118" t="s">
        <v>180</v>
      </c>
      <c r="D33" s="118" t="s">
        <v>206</v>
      </c>
      <c r="E33" s="119" t="s">
        <v>343</v>
      </c>
      <c r="F33" s="129"/>
      <c r="G33" s="120">
        <f>G34</f>
        <v>0</v>
      </c>
      <c r="H33" s="120">
        <f>H34</f>
        <v>0</v>
      </c>
      <c r="I33" s="120">
        <f>I34</f>
        <v>0</v>
      </c>
    </row>
    <row r="34" spans="1:11" ht="113.25" hidden="1" thickBot="1">
      <c r="A34" s="130" t="s">
        <v>477</v>
      </c>
      <c r="B34" s="122">
        <v>914</v>
      </c>
      <c r="C34" s="123" t="s">
        <v>180</v>
      </c>
      <c r="D34" s="123" t="s">
        <v>206</v>
      </c>
      <c r="E34" s="122" t="s">
        <v>274</v>
      </c>
      <c r="F34" s="122">
        <v>200</v>
      </c>
      <c r="G34" s="125">
        <f>'Общегосударственные вопросы 01'!GB22</f>
        <v>0</v>
      </c>
      <c r="H34" s="125">
        <f>'Общегосударственные вопросы 01'!GC22</f>
        <v>0</v>
      </c>
      <c r="I34" s="125">
        <f>'Общегосударственные вопросы 01'!GD22</f>
        <v>0</v>
      </c>
    </row>
    <row r="35" spans="1:11" ht="75.75" thickBot="1">
      <c r="A35" s="117" t="s">
        <v>344</v>
      </c>
      <c r="B35" s="127">
        <v>914</v>
      </c>
      <c r="C35" s="118" t="s">
        <v>180</v>
      </c>
      <c r="D35" s="118" t="s">
        <v>206</v>
      </c>
      <c r="E35" s="119" t="s">
        <v>346</v>
      </c>
      <c r="F35" s="129"/>
      <c r="G35" s="120">
        <f>SUM(G36:G40)</f>
        <v>537.70000000000005</v>
      </c>
      <c r="H35" s="120">
        <f>SUM(H36:H40)</f>
        <v>0</v>
      </c>
      <c r="I35" s="120">
        <f>SUM(I36:I40)</f>
        <v>0</v>
      </c>
    </row>
    <row r="36" spans="1:11" ht="94.5" thickBot="1">
      <c r="A36" s="131" t="s">
        <v>416</v>
      </c>
      <c r="B36" s="122">
        <v>914</v>
      </c>
      <c r="C36" s="123" t="s">
        <v>180</v>
      </c>
      <c r="D36" s="123" t="s">
        <v>206</v>
      </c>
      <c r="E36" s="122" t="s">
        <v>268</v>
      </c>
      <c r="F36" s="122">
        <v>500</v>
      </c>
      <c r="G36" s="125">
        <f>'Общегосударственные вопросы 01'!GB17</f>
        <v>51.1</v>
      </c>
      <c r="H36" s="125">
        <f>'Общегосударственные вопросы 01'!GC17</f>
        <v>0</v>
      </c>
      <c r="I36" s="125">
        <f>'Общегосударственные вопросы 01'!GD17</f>
        <v>0</v>
      </c>
    </row>
    <row r="37" spans="1:11" ht="75.75" thickBot="1">
      <c r="A37" s="131" t="s">
        <v>417</v>
      </c>
      <c r="B37" s="122">
        <v>914</v>
      </c>
      <c r="C37" s="123" t="s">
        <v>180</v>
      </c>
      <c r="D37" s="123" t="s">
        <v>206</v>
      </c>
      <c r="E37" s="122" t="s">
        <v>269</v>
      </c>
      <c r="F37" s="122">
        <v>500</v>
      </c>
      <c r="G37" s="125">
        <f>'Общегосударственные вопросы 01'!GB18</f>
        <v>13.2</v>
      </c>
      <c r="H37" s="125">
        <f>'Общегосударственные вопросы 01'!GC18</f>
        <v>0</v>
      </c>
      <c r="I37" s="125">
        <f>'Общегосударственные вопросы 01'!GD18</f>
        <v>0</v>
      </c>
    </row>
    <row r="38" spans="1:11" ht="94.5" thickBot="1">
      <c r="A38" s="131" t="s">
        <v>418</v>
      </c>
      <c r="B38" s="122">
        <v>914</v>
      </c>
      <c r="C38" s="123" t="s">
        <v>180</v>
      </c>
      <c r="D38" s="123" t="s">
        <v>206</v>
      </c>
      <c r="E38" s="122" t="s">
        <v>421</v>
      </c>
      <c r="F38" s="122">
        <v>500</v>
      </c>
      <c r="G38" s="125">
        <f>'Общегосударственные вопросы 01'!GB19</f>
        <v>1</v>
      </c>
      <c r="H38" s="125">
        <f>'Общегосударственные вопросы 01'!GC19</f>
        <v>0</v>
      </c>
      <c r="I38" s="125">
        <f>'Общегосударственные вопросы 01'!GD19</f>
        <v>0</v>
      </c>
    </row>
    <row r="39" spans="1:11" ht="94.5" thickBot="1">
      <c r="A39" s="131" t="s">
        <v>419</v>
      </c>
      <c r="B39" s="122">
        <v>914</v>
      </c>
      <c r="C39" s="123" t="s">
        <v>180</v>
      </c>
      <c r="D39" s="123" t="s">
        <v>206</v>
      </c>
      <c r="E39" s="122" t="s">
        <v>422</v>
      </c>
      <c r="F39" s="122">
        <v>500</v>
      </c>
      <c r="G39" s="125">
        <f>'Общегосударственные вопросы 01'!GB20</f>
        <v>19.399999999999999</v>
      </c>
      <c r="H39" s="125">
        <f>'Общегосударственные вопросы 01'!GC20</f>
        <v>0</v>
      </c>
      <c r="I39" s="125">
        <f>'Общегосударственные вопросы 01'!GD20</f>
        <v>0</v>
      </c>
    </row>
    <row r="40" spans="1:11" ht="75.75" thickBot="1">
      <c r="A40" s="131" t="s">
        <v>420</v>
      </c>
      <c r="B40" s="122">
        <v>914</v>
      </c>
      <c r="C40" s="123" t="s">
        <v>180</v>
      </c>
      <c r="D40" s="123" t="s">
        <v>206</v>
      </c>
      <c r="E40" s="122" t="s">
        <v>415</v>
      </c>
      <c r="F40" s="122">
        <v>500</v>
      </c>
      <c r="G40" s="125">
        <f>'Общегосударственные вопросы 01'!GB21</f>
        <v>453</v>
      </c>
      <c r="H40" s="125">
        <f>'Общегосударственные вопросы 01'!GC21</f>
        <v>0</v>
      </c>
      <c r="I40" s="125">
        <f>'Общегосударственные вопросы 01'!GD21</f>
        <v>0</v>
      </c>
    </row>
    <row r="41" spans="1:11" ht="19.5" thickBot="1">
      <c r="A41" s="104" t="s">
        <v>308</v>
      </c>
      <c r="B41" s="105">
        <v>914</v>
      </c>
      <c r="C41" s="132" t="s">
        <v>182</v>
      </c>
      <c r="D41" s="132"/>
      <c r="E41" s="105"/>
      <c r="F41" s="105"/>
      <c r="G41" s="133">
        <f>+G42</f>
        <v>113.25999999999999</v>
      </c>
      <c r="H41" s="133">
        <f>+H42</f>
        <v>118.4</v>
      </c>
      <c r="I41" s="133">
        <f>+I42</f>
        <v>122.7</v>
      </c>
      <c r="K41">
        <f>'Местный бюджет'!GB14</f>
        <v>113.25999999999999</v>
      </c>
    </row>
    <row r="42" spans="1:11" ht="19.5" thickBot="1">
      <c r="A42" s="255" t="s">
        <v>309</v>
      </c>
      <c r="B42" s="251">
        <v>914</v>
      </c>
      <c r="C42" s="247" t="s">
        <v>182</v>
      </c>
      <c r="D42" s="247" t="s">
        <v>184</v>
      </c>
      <c r="E42" s="251"/>
      <c r="F42" s="251"/>
      <c r="G42" s="256">
        <f t="shared" ref="G42:I43" si="3">G43</f>
        <v>113.25999999999999</v>
      </c>
      <c r="H42" s="256">
        <f t="shared" si="3"/>
        <v>118.4</v>
      </c>
      <c r="I42" s="256">
        <f t="shared" si="3"/>
        <v>122.7</v>
      </c>
    </row>
    <row r="43" spans="1:11" ht="19.5" thickBot="1">
      <c r="A43" s="115" t="s">
        <v>332</v>
      </c>
      <c r="B43" s="111">
        <v>914</v>
      </c>
      <c r="C43" s="112" t="s">
        <v>182</v>
      </c>
      <c r="D43" s="112" t="s">
        <v>184</v>
      </c>
      <c r="E43" s="116" t="s">
        <v>333</v>
      </c>
      <c r="F43" s="111"/>
      <c r="G43" s="134">
        <f t="shared" si="3"/>
        <v>113.25999999999999</v>
      </c>
      <c r="H43" s="134">
        <f t="shared" si="3"/>
        <v>118.4</v>
      </c>
      <c r="I43" s="134">
        <f t="shared" si="3"/>
        <v>122.7</v>
      </c>
    </row>
    <row r="44" spans="1:11" ht="75.75" thickBot="1">
      <c r="A44" s="117" t="s">
        <v>344</v>
      </c>
      <c r="B44" s="127">
        <v>914</v>
      </c>
      <c r="C44" s="118" t="s">
        <v>182</v>
      </c>
      <c r="D44" s="118" t="s">
        <v>184</v>
      </c>
      <c r="E44" s="127" t="s">
        <v>346</v>
      </c>
      <c r="F44" s="127"/>
      <c r="G44" s="135">
        <f>SUM(G45:G46)</f>
        <v>113.25999999999999</v>
      </c>
      <c r="H44" s="135">
        <f>SUM(H45:H46)</f>
        <v>118.4</v>
      </c>
      <c r="I44" s="135">
        <f>SUM(I45:I46)</f>
        <v>122.7</v>
      </c>
    </row>
    <row r="45" spans="1:11" ht="169.5" thickBot="1">
      <c r="A45" s="130" t="s">
        <v>478</v>
      </c>
      <c r="B45" s="122">
        <v>914</v>
      </c>
      <c r="C45" s="123" t="s">
        <v>182</v>
      </c>
      <c r="D45" s="123" t="s">
        <v>184</v>
      </c>
      <c r="E45" s="122" t="s">
        <v>311</v>
      </c>
      <c r="F45" s="122">
        <v>100</v>
      </c>
      <c r="G45" s="136">
        <f>'НАЦИОНАЛЬНАЯ ОБОРОНА 02'!D9</f>
        <v>104.16</v>
      </c>
      <c r="H45" s="136">
        <v>107.4</v>
      </c>
      <c r="I45" s="136">
        <v>110.7</v>
      </c>
    </row>
    <row r="46" spans="1:11" ht="132" thickBot="1">
      <c r="A46" s="130" t="s">
        <v>479</v>
      </c>
      <c r="B46" s="122">
        <v>914</v>
      </c>
      <c r="C46" s="123" t="s">
        <v>182</v>
      </c>
      <c r="D46" s="123" t="s">
        <v>184</v>
      </c>
      <c r="E46" s="122" t="s">
        <v>311</v>
      </c>
      <c r="F46" s="122">
        <v>200</v>
      </c>
      <c r="G46" s="136">
        <f>'НАЦИОНАЛЬНАЯ ОБОРОНА 02'!GB9-'НАЦИОНАЛЬНАЯ ОБОРОНА 02'!D9</f>
        <v>9.0999999999999943</v>
      </c>
      <c r="H46" s="136">
        <v>11</v>
      </c>
      <c r="I46" s="136">
        <v>12</v>
      </c>
    </row>
    <row r="47" spans="1:11" ht="38.25" thickBot="1">
      <c r="A47" s="110" t="s">
        <v>347</v>
      </c>
      <c r="B47" s="105">
        <v>914</v>
      </c>
      <c r="C47" s="132" t="s">
        <v>184</v>
      </c>
      <c r="D47" s="132"/>
      <c r="E47" s="137"/>
      <c r="F47" s="137"/>
      <c r="G47" s="138">
        <f>+G48+G56+G52</f>
        <v>416</v>
      </c>
      <c r="H47" s="138">
        <f>+H48+H56+H52</f>
        <v>22</v>
      </c>
      <c r="I47" s="138">
        <f>+I48+I56+I52</f>
        <v>23</v>
      </c>
      <c r="K47">
        <f>'Местный бюджет'!GB16</f>
        <v>416</v>
      </c>
    </row>
    <row r="48" spans="1:11" ht="57" thickBot="1">
      <c r="A48" s="257" t="s">
        <v>348</v>
      </c>
      <c r="B48" s="251">
        <v>914</v>
      </c>
      <c r="C48" s="247" t="s">
        <v>184</v>
      </c>
      <c r="D48" s="247" t="s">
        <v>192</v>
      </c>
      <c r="E48" s="248"/>
      <c r="F48" s="248"/>
      <c r="G48" s="258">
        <f t="shared" ref="G48:I50" si="4">G49</f>
        <v>11</v>
      </c>
      <c r="H48" s="258">
        <f t="shared" si="4"/>
        <v>12</v>
      </c>
      <c r="I48" s="258">
        <f t="shared" si="4"/>
        <v>13</v>
      </c>
    </row>
    <row r="49" spans="1:9" ht="19.5" thickBot="1">
      <c r="A49" s="115" t="s">
        <v>332</v>
      </c>
      <c r="B49" s="111">
        <v>914</v>
      </c>
      <c r="C49" s="112" t="s">
        <v>184</v>
      </c>
      <c r="D49" s="112" t="s">
        <v>192</v>
      </c>
      <c r="E49" s="116" t="s">
        <v>333</v>
      </c>
      <c r="F49" s="116"/>
      <c r="G49" s="139">
        <f t="shared" si="4"/>
        <v>11</v>
      </c>
      <c r="H49" s="139">
        <f t="shared" si="4"/>
        <v>12</v>
      </c>
      <c r="I49" s="139">
        <f t="shared" si="4"/>
        <v>13</v>
      </c>
    </row>
    <row r="50" spans="1:9" ht="38.25" thickBot="1">
      <c r="A50" s="117" t="s">
        <v>342</v>
      </c>
      <c r="B50" s="127">
        <v>914</v>
      </c>
      <c r="C50" s="118" t="s">
        <v>184</v>
      </c>
      <c r="D50" s="118" t="s">
        <v>192</v>
      </c>
      <c r="E50" s="119" t="s">
        <v>343</v>
      </c>
      <c r="F50" s="119"/>
      <c r="G50" s="140">
        <f t="shared" si="4"/>
        <v>11</v>
      </c>
      <c r="H50" s="140">
        <f t="shared" si="4"/>
        <v>12</v>
      </c>
      <c r="I50" s="140">
        <f t="shared" si="4"/>
        <v>13</v>
      </c>
    </row>
    <row r="51" spans="1:9" ht="132" thickBot="1">
      <c r="A51" s="141" t="s">
        <v>480</v>
      </c>
      <c r="B51" s="122">
        <v>914</v>
      </c>
      <c r="C51" s="123" t="s">
        <v>184</v>
      </c>
      <c r="D51" s="123" t="s">
        <v>192</v>
      </c>
      <c r="E51" s="124" t="s">
        <v>280</v>
      </c>
      <c r="F51" s="124">
        <v>200</v>
      </c>
      <c r="G51" s="142">
        <f>'Национальная безопасность 03'!GB9</f>
        <v>11</v>
      </c>
      <c r="H51" s="142">
        <v>12</v>
      </c>
      <c r="I51" s="142">
        <v>13</v>
      </c>
    </row>
    <row r="52" spans="1:9" ht="57" thickBot="1">
      <c r="A52" s="255" t="s">
        <v>313</v>
      </c>
      <c r="B52" s="251">
        <v>914</v>
      </c>
      <c r="C52" s="259" t="s">
        <v>184</v>
      </c>
      <c r="D52" s="247" t="s">
        <v>202</v>
      </c>
      <c r="E52" s="251"/>
      <c r="F52" s="251"/>
      <c r="G52" s="256">
        <f t="shared" ref="G52:I54" si="5">G53</f>
        <v>395</v>
      </c>
      <c r="H52" s="256">
        <f t="shared" si="5"/>
        <v>0</v>
      </c>
      <c r="I52" s="256">
        <f t="shared" si="5"/>
        <v>0</v>
      </c>
    </row>
    <row r="53" spans="1:9" ht="19.5" thickBot="1">
      <c r="A53" s="115" t="s">
        <v>332</v>
      </c>
      <c r="B53" s="111">
        <v>914</v>
      </c>
      <c r="C53" s="147" t="s">
        <v>184</v>
      </c>
      <c r="D53" s="112" t="s">
        <v>202</v>
      </c>
      <c r="E53" s="116" t="s">
        <v>333</v>
      </c>
      <c r="F53" s="111"/>
      <c r="G53" s="134">
        <f t="shared" si="5"/>
        <v>395</v>
      </c>
      <c r="H53" s="134">
        <f t="shared" si="5"/>
        <v>0</v>
      </c>
      <c r="I53" s="134">
        <f t="shared" si="5"/>
        <v>0</v>
      </c>
    </row>
    <row r="54" spans="1:9" ht="38.25" thickBot="1">
      <c r="A54" s="117" t="s">
        <v>342</v>
      </c>
      <c r="B54" s="127">
        <v>914</v>
      </c>
      <c r="C54" s="148" t="s">
        <v>184</v>
      </c>
      <c r="D54" s="118" t="s">
        <v>202</v>
      </c>
      <c r="E54" s="119" t="s">
        <v>343</v>
      </c>
      <c r="F54" s="127"/>
      <c r="G54" s="135">
        <f t="shared" si="5"/>
        <v>395</v>
      </c>
      <c r="H54" s="135">
        <f t="shared" si="5"/>
        <v>0</v>
      </c>
      <c r="I54" s="135">
        <f t="shared" si="5"/>
        <v>0</v>
      </c>
    </row>
    <row r="55" spans="1:9" ht="132" thickBot="1">
      <c r="A55" s="141" t="s">
        <v>481</v>
      </c>
      <c r="B55" s="122">
        <v>914</v>
      </c>
      <c r="C55" s="144" t="s">
        <v>184</v>
      </c>
      <c r="D55" s="123" t="s">
        <v>202</v>
      </c>
      <c r="E55" s="124" t="s">
        <v>280</v>
      </c>
      <c r="F55" s="124">
        <v>200</v>
      </c>
      <c r="G55" s="136">
        <f>'Национальная безопасность 03'!GB11</f>
        <v>395</v>
      </c>
      <c r="H55" s="136">
        <f>'Национальная безопасность 03'!GC11</f>
        <v>0</v>
      </c>
      <c r="I55" s="136">
        <f>'Национальная безопасность 03'!GD11</f>
        <v>0</v>
      </c>
    </row>
    <row r="56" spans="1:9" ht="38.25" thickBot="1">
      <c r="A56" s="255" t="s">
        <v>275</v>
      </c>
      <c r="B56" s="251">
        <v>914</v>
      </c>
      <c r="C56" s="251" t="s">
        <v>184</v>
      </c>
      <c r="D56" s="247" t="s">
        <v>208</v>
      </c>
      <c r="E56" s="251"/>
      <c r="F56" s="251"/>
      <c r="G56" s="256">
        <f>+G57</f>
        <v>10</v>
      </c>
      <c r="H56" s="256">
        <f>+H57</f>
        <v>10</v>
      </c>
      <c r="I56" s="256">
        <f>+I57</f>
        <v>10</v>
      </c>
    </row>
    <row r="57" spans="1:9" ht="19.5" thickBot="1">
      <c r="A57" s="115" t="s">
        <v>332</v>
      </c>
      <c r="B57" s="111">
        <v>914</v>
      </c>
      <c r="C57" s="111" t="s">
        <v>184</v>
      </c>
      <c r="D57" s="112"/>
      <c r="E57" s="116" t="s">
        <v>333</v>
      </c>
      <c r="F57" s="111"/>
      <c r="G57" s="134">
        <f t="shared" ref="G57:I58" si="6">G58</f>
        <v>10</v>
      </c>
      <c r="H57" s="134">
        <f t="shared" si="6"/>
        <v>10</v>
      </c>
      <c r="I57" s="134">
        <f t="shared" si="6"/>
        <v>10</v>
      </c>
    </row>
    <row r="58" spans="1:9" ht="38.25" thickBot="1">
      <c r="A58" s="117" t="s">
        <v>342</v>
      </c>
      <c r="B58" s="127">
        <v>914</v>
      </c>
      <c r="C58" s="127" t="s">
        <v>184</v>
      </c>
      <c r="D58" s="118" t="s">
        <v>208</v>
      </c>
      <c r="E58" s="119" t="s">
        <v>343</v>
      </c>
      <c r="F58" s="127"/>
      <c r="G58" s="135">
        <f t="shared" si="6"/>
        <v>10</v>
      </c>
      <c r="H58" s="135">
        <f t="shared" si="6"/>
        <v>10</v>
      </c>
      <c r="I58" s="135">
        <f t="shared" si="6"/>
        <v>10</v>
      </c>
    </row>
    <row r="59" spans="1:9" ht="132" thickBot="1">
      <c r="A59" s="141" t="s">
        <v>482</v>
      </c>
      <c r="B59" s="122">
        <v>914</v>
      </c>
      <c r="C59" s="122" t="s">
        <v>184</v>
      </c>
      <c r="D59" s="123" t="s">
        <v>208</v>
      </c>
      <c r="E59" s="124" t="s">
        <v>284</v>
      </c>
      <c r="F59" s="122">
        <v>200</v>
      </c>
      <c r="G59" s="136">
        <f>'Национальная безопасность 03'!GB13</f>
        <v>10</v>
      </c>
      <c r="H59" s="136">
        <v>10</v>
      </c>
      <c r="I59" s="136">
        <v>10</v>
      </c>
    </row>
    <row r="60" spans="1:9" ht="19.5" thickBot="1">
      <c r="A60" s="110" t="s">
        <v>349</v>
      </c>
      <c r="B60" s="132" t="s">
        <v>330</v>
      </c>
      <c r="C60" s="132" t="s">
        <v>185</v>
      </c>
      <c r="D60" s="137"/>
      <c r="E60" s="137"/>
      <c r="F60" s="138"/>
      <c r="G60" s="133">
        <f>+G61+G70</f>
        <v>668</v>
      </c>
      <c r="H60" s="133">
        <f>+H61+H70</f>
        <v>10</v>
      </c>
      <c r="I60" s="133">
        <f>+I61+I70</f>
        <v>10</v>
      </c>
    </row>
    <row r="61" spans="1:9" ht="19.5" thickBot="1">
      <c r="A61" s="255" t="s">
        <v>350</v>
      </c>
      <c r="B61" s="251">
        <v>914</v>
      </c>
      <c r="C61" s="251" t="s">
        <v>185</v>
      </c>
      <c r="D61" s="247" t="s">
        <v>192</v>
      </c>
      <c r="E61" s="251"/>
      <c r="F61" s="251"/>
      <c r="G61" s="256">
        <f t="shared" ref="G61:I62" si="7">G62</f>
        <v>658</v>
      </c>
      <c r="H61" s="256">
        <f t="shared" si="7"/>
        <v>0</v>
      </c>
      <c r="I61" s="256">
        <f t="shared" si="7"/>
        <v>0</v>
      </c>
    </row>
    <row r="62" spans="1:9" ht="19.5" thickBot="1">
      <c r="A62" s="143" t="s">
        <v>351</v>
      </c>
      <c r="B62" s="111">
        <v>914</v>
      </c>
      <c r="C62" s="111" t="s">
        <v>185</v>
      </c>
      <c r="D62" s="112" t="s">
        <v>192</v>
      </c>
      <c r="E62" s="111" t="s">
        <v>352</v>
      </c>
      <c r="F62" s="111"/>
      <c r="G62" s="134">
        <f t="shared" si="7"/>
        <v>658</v>
      </c>
      <c r="H62" s="134">
        <f t="shared" si="7"/>
        <v>0</v>
      </c>
      <c r="I62" s="134">
        <f t="shared" si="7"/>
        <v>0</v>
      </c>
    </row>
    <row r="63" spans="1:9" ht="38.25" thickBot="1">
      <c r="A63" s="117" t="s">
        <v>355</v>
      </c>
      <c r="B63" s="127">
        <v>914</v>
      </c>
      <c r="C63" s="127" t="s">
        <v>185</v>
      </c>
      <c r="D63" s="118" t="s">
        <v>192</v>
      </c>
      <c r="E63" s="119" t="s">
        <v>356</v>
      </c>
      <c r="F63" s="127"/>
      <c r="G63" s="135">
        <f>SUM(G64:G69)</f>
        <v>658</v>
      </c>
      <c r="H63" s="135">
        <f>SUM(H64:H69)</f>
        <v>0</v>
      </c>
      <c r="I63" s="135">
        <f>SUM(I64:I69)</f>
        <v>0</v>
      </c>
    </row>
    <row r="64" spans="1:9" ht="113.25" hidden="1" thickBot="1">
      <c r="A64" s="141" t="s">
        <v>483</v>
      </c>
      <c r="B64" s="122">
        <v>914</v>
      </c>
      <c r="C64" s="122" t="s">
        <v>185</v>
      </c>
      <c r="D64" s="123" t="s">
        <v>192</v>
      </c>
      <c r="E64" s="124" t="s">
        <v>265</v>
      </c>
      <c r="F64" s="122">
        <v>200</v>
      </c>
      <c r="G64" s="136">
        <f>'НАЦИОНАЛЬНАЯ ЭКОНОМИКА 04'!GB13</f>
        <v>0</v>
      </c>
      <c r="H64" s="136">
        <f>'НАЦИОНАЛЬНАЯ ЭКОНОМИКА 04'!GC13</f>
        <v>0</v>
      </c>
      <c r="I64" s="136">
        <f>'НАЦИОНАЛЬНАЯ ЭКОНОМИКА 04'!GD13</f>
        <v>0</v>
      </c>
    </row>
    <row r="65" spans="1:9" ht="113.25" thickBot="1">
      <c r="A65" s="141" t="s">
        <v>484</v>
      </c>
      <c r="B65" s="122">
        <v>914</v>
      </c>
      <c r="C65" s="122" t="s">
        <v>185</v>
      </c>
      <c r="D65" s="123" t="s">
        <v>192</v>
      </c>
      <c r="E65" s="124" t="s">
        <v>266</v>
      </c>
      <c r="F65" s="122">
        <v>200</v>
      </c>
      <c r="G65" s="136">
        <f>'НАЦИОНАЛЬНАЯ ЭКОНОМИКА 04'!GB14</f>
        <v>658</v>
      </c>
      <c r="H65" s="136">
        <f>'НАЦИОНАЛЬНАЯ ЭКОНОМИКА 04'!GC14</f>
        <v>0</v>
      </c>
      <c r="I65" s="136">
        <f>'НАЦИОНАЛЬНАЯ ЭКОНОМИКА 04'!GD14</f>
        <v>0</v>
      </c>
    </row>
    <row r="66" spans="1:9" ht="113.25" hidden="1" thickBot="1">
      <c r="A66" s="141" t="s">
        <v>485</v>
      </c>
      <c r="B66" s="122">
        <v>914</v>
      </c>
      <c r="C66" s="122" t="s">
        <v>185</v>
      </c>
      <c r="D66" s="123" t="s">
        <v>192</v>
      </c>
      <c r="E66" s="124" t="s">
        <v>267</v>
      </c>
      <c r="F66" s="122">
        <v>200</v>
      </c>
      <c r="G66" s="136">
        <f>'НАЦИОНАЛЬНАЯ ЭКОНОМИКА 04'!GB15</f>
        <v>0</v>
      </c>
      <c r="H66" s="136">
        <f>'НАЦИОНАЛЬНАЯ ЭКОНОМИКА 04'!GC15</f>
        <v>0</v>
      </c>
      <c r="I66" s="136">
        <f>'НАЦИОНАЛЬНАЯ ЭКОНОМИКА 04'!GD15</f>
        <v>0</v>
      </c>
    </row>
    <row r="67" spans="1:9" ht="94.5" hidden="1" thickBot="1">
      <c r="A67" s="141" t="s">
        <v>486</v>
      </c>
      <c r="B67" s="122">
        <v>914</v>
      </c>
      <c r="C67" s="122" t="s">
        <v>185</v>
      </c>
      <c r="D67" s="123" t="s">
        <v>192</v>
      </c>
      <c r="E67" s="124" t="s">
        <v>357</v>
      </c>
      <c r="F67" s="122">
        <v>200</v>
      </c>
      <c r="G67" s="136">
        <f>'НАЦИОНАЛЬНАЯ ЭКОНОМИКА 04'!GB16</f>
        <v>0</v>
      </c>
      <c r="H67" s="136">
        <f>'НАЦИОНАЛЬНАЯ ЭКОНОМИКА 04'!GC16</f>
        <v>0</v>
      </c>
      <c r="I67" s="136">
        <f>'НАЦИОНАЛЬНАЯ ЭКОНОМИКА 04'!GD16</f>
        <v>0</v>
      </c>
    </row>
    <row r="68" spans="1:9" ht="94.5" hidden="1" thickBot="1">
      <c r="A68" s="141" t="s">
        <v>487</v>
      </c>
      <c r="B68" s="122">
        <v>914</v>
      </c>
      <c r="C68" s="122" t="s">
        <v>185</v>
      </c>
      <c r="D68" s="123" t="s">
        <v>192</v>
      </c>
      <c r="E68" s="124" t="s">
        <v>412</v>
      </c>
      <c r="F68" s="122">
        <v>200</v>
      </c>
      <c r="G68" s="136">
        <f>'НАЦИОНАЛЬНАЯ ЭКОНОМИКА 04'!GB17</f>
        <v>0</v>
      </c>
      <c r="H68" s="136">
        <f>'НАЦИОНАЛЬНАЯ ЭКОНОМИКА 04'!GC17</f>
        <v>0</v>
      </c>
      <c r="I68" s="136">
        <f>'НАЦИОНАЛЬНАЯ ЭКОНОМИКА 04'!GD17</f>
        <v>0</v>
      </c>
    </row>
    <row r="69" spans="1:9" ht="132" hidden="1" thickBot="1">
      <c r="A69" s="141" t="s">
        <v>488</v>
      </c>
      <c r="B69" s="122">
        <v>914</v>
      </c>
      <c r="C69" s="122" t="s">
        <v>185</v>
      </c>
      <c r="D69" s="123" t="s">
        <v>192</v>
      </c>
      <c r="E69" s="124" t="s">
        <v>429</v>
      </c>
      <c r="F69" s="122">
        <v>200</v>
      </c>
      <c r="G69" s="136">
        <f>'НАЦИОНАЛЬНАЯ ЭКОНОМИКА 04'!GB18</f>
        <v>0</v>
      </c>
      <c r="H69" s="136">
        <f>'НАЦИОНАЛЬНАЯ ЭКОНОМИКА 04'!GC18</f>
        <v>0</v>
      </c>
      <c r="I69" s="136">
        <f>'НАЦИОНАЛЬНАЯ ЭКОНОМИКА 04'!GD18</f>
        <v>0</v>
      </c>
    </row>
    <row r="70" spans="1:9" ht="19.5" thickBot="1">
      <c r="A70" s="257" t="s">
        <v>199</v>
      </c>
      <c r="B70" s="251">
        <v>914</v>
      </c>
      <c r="C70" s="247" t="s">
        <v>185</v>
      </c>
      <c r="D70" s="247" t="s">
        <v>358</v>
      </c>
      <c r="E70" s="248"/>
      <c r="F70" s="248"/>
      <c r="G70" s="258">
        <f t="shared" ref="G70:I71" si="8">G71</f>
        <v>10</v>
      </c>
      <c r="H70" s="258">
        <f t="shared" si="8"/>
        <v>10</v>
      </c>
      <c r="I70" s="258">
        <f t="shared" si="8"/>
        <v>10</v>
      </c>
    </row>
    <row r="71" spans="1:9" ht="19.5" thickBot="1">
      <c r="A71" s="115" t="s">
        <v>332</v>
      </c>
      <c r="B71" s="111">
        <v>914</v>
      </c>
      <c r="C71" s="112" t="s">
        <v>185</v>
      </c>
      <c r="D71" s="112" t="s">
        <v>358</v>
      </c>
      <c r="E71" s="116" t="s">
        <v>333</v>
      </c>
      <c r="F71" s="116"/>
      <c r="G71" s="139">
        <f t="shared" si="8"/>
        <v>10</v>
      </c>
      <c r="H71" s="139">
        <f t="shared" si="8"/>
        <v>10</v>
      </c>
      <c r="I71" s="139">
        <f t="shared" si="8"/>
        <v>10</v>
      </c>
    </row>
    <row r="72" spans="1:9" ht="38.25" thickBot="1">
      <c r="A72" s="117" t="s">
        <v>342</v>
      </c>
      <c r="B72" s="127">
        <v>914</v>
      </c>
      <c r="C72" s="118" t="s">
        <v>185</v>
      </c>
      <c r="D72" s="118" t="s">
        <v>358</v>
      </c>
      <c r="E72" s="119" t="s">
        <v>343</v>
      </c>
      <c r="F72" s="119"/>
      <c r="G72" s="140">
        <f>SUM(G73:G77)</f>
        <v>10</v>
      </c>
      <c r="H72" s="140">
        <f>SUM(H73:H77)</f>
        <v>10</v>
      </c>
      <c r="I72" s="140">
        <f>SUM(I73:I77)</f>
        <v>10</v>
      </c>
    </row>
    <row r="73" spans="1:9" ht="94.5" thickBot="1">
      <c r="A73" s="130" t="s">
        <v>489</v>
      </c>
      <c r="B73" s="122">
        <v>914</v>
      </c>
      <c r="C73" s="123" t="s">
        <v>185</v>
      </c>
      <c r="D73" s="123" t="s">
        <v>358</v>
      </c>
      <c r="E73" s="124" t="s">
        <v>285</v>
      </c>
      <c r="F73" s="124">
        <v>200</v>
      </c>
      <c r="G73" s="142">
        <f>'НАЦИОНАЛЬНАЯ ЭКОНОМИКА 04'!GB20</f>
        <v>10</v>
      </c>
      <c r="H73" s="142">
        <v>10</v>
      </c>
      <c r="I73" s="142">
        <v>10</v>
      </c>
    </row>
    <row r="74" spans="1:9" ht="132" hidden="1" thickBot="1">
      <c r="A74" s="130" t="s">
        <v>490</v>
      </c>
      <c r="B74" s="122">
        <v>914</v>
      </c>
      <c r="C74" s="123" t="s">
        <v>185</v>
      </c>
      <c r="D74" s="123" t="s">
        <v>358</v>
      </c>
      <c r="E74" s="124" t="s">
        <v>288</v>
      </c>
      <c r="F74" s="124">
        <v>200</v>
      </c>
      <c r="G74" s="142">
        <f>'НАЦИОНАЛЬНАЯ ЭКОНОМИКА 04'!GB21</f>
        <v>0</v>
      </c>
      <c r="H74" s="142">
        <f>'НАЦИОНАЛЬНАЯ ЭКОНОМИКА 04'!GC21</f>
        <v>0</v>
      </c>
      <c r="I74" s="142">
        <f>'НАЦИОНАЛЬНАЯ ЭКОНОМИКА 04'!GD21</f>
        <v>0</v>
      </c>
    </row>
    <row r="75" spans="1:9" ht="113.25" hidden="1" thickBot="1">
      <c r="A75" s="130" t="s">
        <v>491</v>
      </c>
      <c r="B75" s="122">
        <v>914</v>
      </c>
      <c r="C75" s="123" t="s">
        <v>185</v>
      </c>
      <c r="D75" s="123" t="s">
        <v>358</v>
      </c>
      <c r="E75" s="124" t="s">
        <v>287</v>
      </c>
      <c r="F75" s="124">
        <v>200</v>
      </c>
      <c r="G75" s="142">
        <f>'НАЦИОНАЛЬНАЯ ЭКОНОМИКА 04'!GB22</f>
        <v>0</v>
      </c>
      <c r="H75" s="142">
        <f>'НАЦИОНАЛЬНАЯ ЭКОНОМИКА 04'!GC22</f>
        <v>0</v>
      </c>
      <c r="I75" s="142">
        <f>'НАЦИОНАЛЬНАЯ ЭКОНОМИКА 04'!GD22</f>
        <v>0</v>
      </c>
    </row>
    <row r="76" spans="1:9" ht="113.25" hidden="1" thickBot="1">
      <c r="A76" s="145" t="s">
        <v>492</v>
      </c>
      <c r="B76" s="122">
        <v>914</v>
      </c>
      <c r="C76" s="123" t="s">
        <v>185</v>
      </c>
      <c r="D76" s="123" t="s">
        <v>358</v>
      </c>
      <c r="E76" s="124" t="s">
        <v>289</v>
      </c>
      <c r="F76" s="124">
        <v>200</v>
      </c>
      <c r="G76" s="142">
        <f>'НАЦИОНАЛЬНАЯ ЭКОНОМИКА 04'!GB23</f>
        <v>0</v>
      </c>
      <c r="H76" s="142">
        <f>'НАЦИОНАЛЬНАЯ ЭКОНОМИКА 04'!GC23</f>
        <v>0</v>
      </c>
      <c r="I76" s="142">
        <f>'НАЦИОНАЛЬНАЯ ЭКОНОМИКА 04'!GD23</f>
        <v>0</v>
      </c>
    </row>
    <row r="77" spans="1:9" ht="132" hidden="1" thickBot="1">
      <c r="A77" s="145" t="s">
        <v>493</v>
      </c>
      <c r="B77" s="122">
        <v>914</v>
      </c>
      <c r="C77" s="123" t="s">
        <v>185</v>
      </c>
      <c r="D77" s="123" t="s">
        <v>358</v>
      </c>
      <c r="E77" s="124" t="s">
        <v>435</v>
      </c>
      <c r="F77" s="124">
        <v>200</v>
      </c>
      <c r="G77" s="142">
        <f>'НАЦИОНАЛЬНАЯ ЭКОНОМИКА 04'!GB24</f>
        <v>0</v>
      </c>
      <c r="H77" s="142">
        <f>'НАЦИОНАЛЬНАЯ ЭКОНОМИКА 04'!GC24</f>
        <v>0</v>
      </c>
      <c r="I77" s="142">
        <f>'НАЦИОНАЛЬНАЯ ЭКОНОМИКА 04'!GD24</f>
        <v>0</v>
      </c>
    </row>
    <row r="78" spans="1:9" ht="19.5" thickBot="1">
      <c r="A78" s="104" t="s">
        <v>260</v>
      </c>
      <c r="B78" s="105">
        <v>914</v>
      </c>
      <c r="C78" s="105" t="s">
        <v>195</v>
      </c>
      <c r="D78" s="132"/>
      <c r="E78" s="105"/>
      <c r="F78" s="105"/>
      <c r="G78" s="133">
        <f>+G79+G85+G93+G112</f>
        <v>2588.9</v>
      </c>
      <c r="H78" s="133">
        <f>+H79+H85+H93+H112</f>
        <v>545.9</v>
      </c>
      <c r="I78" s="133">
        <f>+I79+I85+I93+I112</f>
        <v>557.1</v>
      </c>
    </row>
    <row r="79" spans="1:9" ht="19.5" thickBot="1">
      <c r="A79" s="255" t="s">
        <v>261</v>
      </c>
      <c r="B79" s="251">
        <v>914</v>
      </c>
      <c r="C79" s="251" t="s">
        <v>195</v>
      </c>
      <c r="D79" s="247" t="s">
        <v>180</v>
      </c>
      <c r="E79" s="251"/>
      <c r="F79" s="251"/>
      <c r="G79" s="256">
        <f t="shared" ref="G79:I80" si="9">G80</f>
        <v>1375</v>
      </c>
      <c r="H79" s="256">
        <f t="shared" si="9"/>
        <v>0</v>
      </c>
      <c r="I79" s="256">
        <f t="shared" si="9"/>
        <v>0</v>
      </c>
    </row>
    <row r="80" spans="1:9" ht="38.25" thickBot="1">
      <c r="A80" s="146" t="s">
        <v>359</v>
      </c>
      <c r="B80" s="111">
        <v>914</v>
      </c>
      <c r="C80" s="147" t="s">
        <v>195</v>
      </c>
      <c r="D80" s="112" t="s">
        <v>180</v>
      </c>
      <c r="E80" s="111" t="s">
        <v>360</v>
      </c>
      <c r="F80" s="111"/>
      <c r="G80" s="134">
        <f t="shared" si="9"/>
        <v>1375</v>
      </c>
      <c r="H80" s="134">
        <f t="shared" si="9"/>
        <v>0</v>
      </c>
      <c r="I80" s="134">
        <f t="shared" si="9"/>
        <v>0</v>
      </c>
    </row>
    <row r="81" spans="1:11" ht="38.25" thickBot="1">
      <c r="A81" s="117" t="s">
        <v>361</v>
      </c>
      <c r="B81" s="127">
        <v>914</v>
      </c>
      <c r="C81" s="148" t="s">
        <v>195</v>
      </c>
      <c r="D81" s="118" t="s">
        <v>180</v>
      </c>
      <c r="E81" s="127" t="s">
        <v>360</v>
      </c>
      <c r="F81" s="127"/>
      <c r="G81" s="135">
        <f>SUM(G82:G84)</f>
        <v>1375</v>
      </c>
      <c r="H81" s="135">
        <f>SUM(H82:H84)</f>
        <v>0</v>
      </c>
      <c r="I81" s="135">
        <f>SUM(I82:I84)</f>
        <v>0</v>
      </c>
    </row>
    <row r="82" spans="1:11" ht="113.25" hidden="1" thickBot="1">
      <c r="A82" s="145" t="s">
        <v>494</v>
      </c>
      <c r="B82" s="122">
        <v>914</v>
      </c>
      <c r="C82" s="122" t="s">
        <v>195</v>
      </c>
      <c r="D82" s="123" t="s">
        <v>180</v>
      </c>
      <c r="E82" s="124" t="s">
        <v>243</v>
      </c>
      <c r="F82" s="122">
        <v>200</v>
      </c>
      <c r="G82" s="136">
        <f>'ЖКХ 05'!GB9</f>
        <v>0</v>
      </c>
      <c r="H82" s="136">
        <f>'ЖКХ 05'!GC9</f>
        <v>0</v>
      </c>
      <c r="I82" s="136">
        <f>'ЖКХ 05'!GD9</f>
        <v>0</v>
      </c>
    </row>
    <row r="83" spans="1:11" ht="150.75" hidden="1" thickBot="1">
      <c r="A83" s="145" t="s">
        <v>495</v>
      </c>
      <c r="B83" s="122">
        <v>914</v>
      </c>
      <c r="C83" s="122" t="s">
        <v>195</v>
      </c>
      <c r="D83" s="123" t="s">
        <v>180</v>
      </c>
      <c r="E83" s="124" t="s">
        <v>244</v>
      </c>
      <c r="F83" s="122">
        <v>200</v>
      </c>
      <c r="G83" s="136">
        <f>'ЖКХ 05'!GB10</f>
        <v>0</v>
      </c>
      <c r="H83" s="136">
        <f>'ЖКХ 05'!GC10</f>
        <v>0</v>
      </c>
      <c r="I83" s="136">
        <f>'ЖКХ 05'!GD10</f>
        <v>0</v>
      </c>
    </row>
    <row r="84" spans="1:11" ht="132" thickBot="1">
      <c r="A84" s="145" t="s">
        <v>496</v>
      </c>
      <c r="B84" s="122">
        <v>914</v>
      </c>
      <c r="C84" s="122" t="s">
        <v>195</v>
      </c>
      <c r="D84" s="123" t="s">
        <v>180</v>
      </c>
      <c r="E84" s="124" t="s">
        <v>430</v>
      </c>
      <c r="F84" s="122">
        <v>200</v>
      </c>
      <c r="G84" s="136">
        <f>'ЖКХ 05'!GB11</f>
        <v>1375</v>
      </c>
      <c r="H84" s="136">
        <v>0</v>
      </c>
      <c r="I84" s="136"/>
    </row>
    <row r="85" spans="1:11" ht="19.5" hidden="1" thickBot="1">
      <c r="A85" s="255" t="s">
        <v>262</v>
      </c>
      <c r="B85" s="251">
        <v>914</v>
      </c>
      <c r="C85" s="251" t="s">
        <v>195</v>
      </c>
      <c r="D85" s="247" t="s">
        <v>182</v>
      </c>
      <c r="E85" s="251"/>
      <c r="F85" s="251"/>
      <c r="G85" s="256">
        <f>+G86</f>
        <v>0</v>
      </c>
      <c r="H85" s="256">
        <f>+H86</f>
        <v>0</v>
      </c>
      <c r="I85" s="256">
        <f>+I86</f>
        <v>0</v>
      </c>
      <c r="K85">
        <f>'Местный бюджет'!GB27</f>
        <v>0</v>
      </c>
    </row>
    <row r="86" spans="1:11" ht="38.25" hidden="1" thickBot="1">
      <c r="A86" s="146" t="s">
        <v>359</v>
      </c>
      <c r="B86" s="111">
        <v>914</v>
      </c>
      <c r="C86" s="147" t="s">
        <v>195</v>
      </c>
      <c r="D86" s="112" t="s">
        <v>182</v>
      </c>
      <c r="E86" s="111" t="s">
        <v>362</v>
      </c>
      <c r="F86" s="111"/>
      <c r="G86" s="134">
        <f>G87+G89+G91</f>
        <v>0</v>
      </c>
      <c r="H86" s="134">
        <f>H87+H89+H91</f>
        <v>0</v>
      </c>
      <c r="I86" s="134">
        <f>I87+I89+I91</f>
        <v>0</v>
      </c>
    </row>
    <row r="87" spans="1:11" ht="38.25" hidden="1" thickBot="1">
      <c r="A87" s="117" t="s">
        <v>367</v>
      </c>
      <c r="B87" s="127">
        <v>914</v>
      </c>
      <c r="C87" s="148" t="s">
        <v>195</v>
      </c>
      <c r="D87" s="118" t="s">
        <v>182</v>
      </c>
      <c r="E87" s="127" t="s">
        <v>368</v>
      </c>
      <c r="F87" s="127"/>
      <c r="G87" s="135">
        <f>G88</f>
        <v>0</v>
      </c>
      <c r="H87" s="135">
        <f>H88</f>
        <v>0</v>
      </c>
      <c r="I87" s="135">
        <f>I88</f>
        <v>0</v>
      </c>
    </row>
    <row r="88" spans="1:11" ht="132" hidden="1" thickBot="1">
      <c r="A88" s="145" t="s">
        <v>497</v>
      </c>
      <c r="B88" s="122">
        <v>914</v>
      </c>
      <c r="C88" s="122" t="s">
        <v>195</v>
      </c>
      <c r="D88" s="123" t="s">
        <v>182</v>
      </c>
      <c r="E88" s="124" t="s">
        <v>245</v>
      </c>
      <c r="F88" s="122">
        <v>200</v>
      </c>
      <c r="G88" s="136">
        <f>'ЖКХ 05'!GB13</f>
        <v>0</v>
      </c>
      <c r="H88" s="136">
        <f>'ЖКХ 05'!GC13</f>
        <v>0</v>
      </c>
      <c r="I88" s="136">
        <f>'ЖКХ 05'!GD13</f>
        <v>0</v>
      </c>
    </row>
    <row r="89" spans="1:11" ht="38.25" hidden="1" thickBot="1">
      <c r="A89" s="117" t="s">
        <v>411</v>
      </c>
      <c r="B89" s="127">
        <v>914</v>
      </c>
      <c r="C89" s="148" t="s">
        <v>195</v>
      </c>
      <c r="D89" s="118" t="s">
        <v>182</v>
      </c>
      <c r="E89" s="127" t="s">
        <v>410</v>
      </c>
      <c r="F89" s="127"/>
      <c r="G89" s="135">
        <f>G90</f>
        <v>0</v>
      </c>
      <c r="H89" s="135">
        <f>H90</f>
        <v>0</v>
      </c>
      <c r="I89" s="135">
        <f>I90</f>
        <v>0</v>
      </c>
    </row>
    <row r="90" spans="1:11" ht="113.25" hidden="1" thickBot="1">
      <c r="A90" s="145" t="s">
        <v>498</v>
      </c>
      <c r="B90" s="122">
        <v>914</v>
      </c>
      <c r="C90" s="122" t="s">
        <v>195</v>
      </c>
      <c r="D90" s="123" t="s">
        <v>182</v>
      </c>
      <c r="E90" s="124" t="s">
        <v>319</v>
      </c>
      <c r="F90" s="122">
        <v>200</v>
      </c>
      <c r="G90" s="136">
        <f>'ЖКХ 05'!GB15</f>
        <v>0</v>
      </c>
      <c r="H90" s="136">
        <f>'ЖКХ 05'!GC15</f>
        <v>0</v>
      </c>
      <c r="I90" s="136">
        <f>'ЖКХ 05'!GD15</f>
        <v>0</v>
      </c>
    </row>
    <row r="91" spans="1:11" ht="38.25" hidden="1" thickBot="1">
      <c r="A91" s="117" t="s">
        <v>361</v>
      </c>
      <c r="B91" s="127">
        <v>914</v>
      </c>
      <c r="C91" s="148" t="s">
        <v>195</v>
      </c>
      <c r="D91" s="118" t="s">
        <v>182</v>
      </c>
      <c r="E91" s="127" t="s">
        <v>360</v>
      </c>
      <c r="F91" s="127"/>
      <c r="G91" s="135">
        <f>G92</f>
        <v>0</v>
      </c>
      <c r="H91" s="135">
        <f>H92</f>
        <v>0</v>
      </c>
      <c r="I91" s="135">
        <f>I92</f>
        <v>0</v>
      </c>
    </row>
    <row r="92" spans="1:11" ht="113.25" hidden="1" thickBot="1">
      <c r="A92" s="145" t="s">
        <v>499</v>
      </c>
      <c r="B92" s="122">
        <v>914</v>
      </c>
      <c r="C92" s="122" t="s">
        <v>195</v>
      </c>
      <c r="D92" s="123" t="s">
        <v>182</v>
      </c>
      <c r="E92" s="124" t="s">
        <v>246</v>
      </c>
      <c r="F92" s="122">
        <v>200</v>
      </c>
      <c r="G92" s="136">
        <f>'ЖКХ 05'!GB14</f>
        <v>0</v>
      </c>
      <c r="H92" s="136">
        <v>0</v>
      </c>
      <c r="I92" s="136">
        <v>0</v>
      </c>
    </row>
    <row r="93" spans="1:11" ht="19.5" thickBot="1">
      <c r="A93" s="255" t="s">
        <v>200</v>
      </c>
      <c r="B93" s="251">
        <v>914</v>
      </c>
      <c r="C93" s="251" t="s">
        <v>195</v>
      </c>
      <c r="D93" s="247" t="s">
        <v>184</v>
      </c>
      <c r="E93" s="251"/>
      <c r="F93" s="251"/>
      <c r="G93" s="256">
        <f>G94</f>
        <v>1213.9000000000001</v>
      </c>
      <c r="H93" s="256">
        <f>H94</f>
        <v>545.9</v>
      </c>
      <c r="I93" s="256">
        <f>I94</f>
        <v>557.1</v>
      </c>
    </row>
    <row r="94" spans="1:11" ht="38.25" thickBot="1">
      <c r="A94" s="146" t="s">
        <v>359</v>
      </c>
      <c r="B94" s="111">
        <v>914</v>
      </c>
      <c r="C94" s="147" t="s">
        <v>195</v>
      </c>
      <c r="D94" s="112" t="s">
        <v>184</v>
      </c>
      <c r="E94" s="111" t="s">
        <v>362</v>
      </c>
      <c r="F94" s="111"/>
      <c r="G94" s="134">
        <f>G95+G100+G106+G108+G98+G102+G104</f>
        <v>1213.9000000000001</v>
      </c>
      <c r="H94" s="134">
        <f>H95+H100+H106+H108+H98+H102+H104</f>
        <v>545.9</v>
      </c>
      <c r="I94" s="134">
        <f>I95+I100+I106+I108+I98+I102+I104</f>
        <v>557.1</v>
      </c>
    </row>
    <row r="95" spans="1:11" ht="38.25" thickBot="1">
      <c r="A95" s="117" t="s">
        <v>363</v>
      </c>
      <c r="B95" s="127">
        <v>914</v>
      </c>
      <c r="C95" s="148" t="s">
        <v>195</v>
      </c>
      <c r="D95" s="118" t="s">
        <v>184</v>
      </c>
      <c r="E95" s="127" t="s">
        <v>364</v>
      </c>
      <c r="F95" s="127"/>
      <c r="G95" s="135">
        <f>G97+G96</f>
        <v>440</v>
      </c>
      <c r="H95" s="135">
        <f>H97+H96</f>
        <v>400</v>
      </c>
      <c r="I95" s="135">
        <f>I97+I96</f>
        <v>400</v>
      </c>
    </row>
    <row r="96" spans="1:11" ht="169.5" thickBot="1">
      <c r="A96" s="145" t="s">
        <v>500</v>
      </c>
      <c r="B96" s="122">
        <v>914</v>
      </c>
      <c r="C96" s="122" t="s">
        <v>195</v>
      </c>
      <c r="D96" s="123" t="s">
        <v>184</v>
      </c>
      <c r="E96" s="124" t="s">
        <v>250</v>
      </c>
      <c r="F96" s="122">
        <v>200</v>
      </c>
      <c r="G96" s="136">
        <f>'ЖКХ 05'!GB20</f>
        <v>440</v>
      </c>
      <c r="H96" s="136">
        <v>400</v>
      </c>
      <c r="I96" s="136">
        <v>400</v>
      </c>
    </row>
    <row r="97" spans="1:11" ht="113.25" hidden="1" thickBot="1">
      <c r="A97" s="145" t="s">
        <v>501</v>
      </c>
      <c r="B97" s="122">
        <v>914</v>
      </c>
      <c r="C97" s="122" t="s">
        <v>195</v>
      </c>
      <c r="D97" s="123" t="s">
        <v>184</v>
      </c>
      <c r="E97" s="124" t="s">
        <v>247</v>
      </c>
      <c r="F97" s="122">
        <v>200</v>
      </c>
      <c r="G97" s="136">
        <f>'ЖКХ 05'!GB19</f>
        <v>0</v>
      </c>
      <c r="H97" s="136">
        <v>0</v>
      </c>
      <c r="I97" s="136">
        <v>0</v>
      </c>
    </row>
    <row r="98" spans="1:11" ht="38.25" thickBot="1">
      <c r="A98" s="117" t="s">
        <v>365</v>
      </c>
      <c r="B98" s="127">
        <v>914</v>
      </c>
      <c r="C98" s="148" t="s">
        <v>195</v>
      </c>
      <c r="D98" s="118" t="s">
        <v>184</v>
      </c>
      <c r="E98" s="119" t="s">
        <v>366</v>
      </c>
      <c r="F98" s="127"/>
      <c r="G98" s="135">
        <f>G99</f>
        <v>35</v>
      </c>
      <c r="H98" s="135">
        <f>H99</f>
        <v>35</v>
      </c>
      <c r="I98" s="135">
        <f>I99</f>
        <v>35</v>
      </c>
    </row>
    <row r="99" spans="1:11" ht="113.25" thickBot="1">
      <c r="A99" s="145" t="s">
        <v>502</v>
      </c>
      <c r="B99" s="122">
        <v>914</v>
      </c>
      <c r="C99" s="122" t="s">
        <v>195</v>
      </c>
      <c r="D99" s="123" t="s">
        <v>184</v>
      </c>
      <c r="E99" s="124" t="s">
        <v>251</v>
      </c>
      <c r="F99" s="122">
        <v>200</v>
      </c>
      <c r="G99" s="136">
        <f>'ЖКХ 05'!GB21</f>
        <v>35</v>
      </c>
      <c r="H99" s="136">
        <v>35</v>
      </c>
      <c r="I99" s="136">
        <v>35</v>
      </c>
    </row>
    <row r="100" spans="1:11" ht="38.25" hidden="1" thickBot="1">
      <c r="A100" s="117" t="s">
        <v>409</v>
      </c>
      <c r="B100" s="127">
        <v>914</v>
      </c>
      <c r="C100" s="148" t="s">
        <v>195</v>
      </c>
      <c r="D100" s="118" t="s">
        <v>184</v>
      </c>
      <c r="E100" s="119" t="s">
        <v>369</v>
      </c>
      <c r="F100" s="127"/>
      <c r="G100" s="135">
        <f>G101</f>
        <v>0</v>
      </c>
      <c r="H100" s="135">
        <f>H101</f>
        <v>0</v>
      </c>
      <c r="I100" s="135">
        <f>I101</f>
        <v>0</v>
      </c>
    </row>
    <row r="101" spans="1:11" ht="132" hidden="1" thickBot="1">
      <c r="A101" s="145" t="s">
        <v>503</v>
      </c>
      <c r="B101" s="122">
        <v>914</v>
      </c>
      <c r="C101" s="122" t="s">
        <v>195</v>
      </c>
      <c r="D101" s="123" t="s">
        <v>184</v>
      </c>
      <c r="E101" s="124" t="s">
        <v>254</v>
      </c>
      <c r="F101" s="122">
        <v>200</v>
      </c>
      <c r="G101" s="136">
        <f>'ЖКХ 05'!GB22</f>
        <v>0</v>
      </c>
      <c r="H101" s="136">
        <v>0</v>
      </c>
      <c r="I101" s="136">
        <v>0</v>
      </c>
    </row>
    <row r="102" spans="1:11" ht="19.5" hidden="1" thickBot="1">
      <c r="A102" s="117" t="s">
        <v>408</v>
      </c>
      <c r="B102" s="127">
        <v>914</v>
      </c>
      <c r="C102" s="148" t="s">
        <v>195</v>
      </c>
      <c r="D102" s="118" t="s">
        <v>184</v>
      </c>
      <c r="E102" s="119" t="s">
        <v>370</v>
      </c>
      <c r="F102" s="127"/>
      <c r="G102" s="135">
        <f>G103</f>
        <v>0</v>
      </c>
      <c r="H102" s="135">
        <f>H103</f>
        <v>0</v>
      </c>
      <c r="I102" s="135">
        <f>I103</f>
        <v>0</v>
      </c>
    </row>
    <row r="103" spans="1:11" ht="113.25" hidden="1" thickBot="1">
      <c r="A103" s="145" t="s">
        <v>504</v>
      </c>
      <c r="B103" s="122">
        <v>914</v>
      </c>
      <c r="C103" s="122" t="s">
        <v>195</v>
      </c>
      <c r="D103" s="123" t="s">
        <v>184</v>
      </c>
      <c r="E103" s="124" t="s">
        <v>255</v>
      </c>
      <c r="F103" s="122">
        <v>200</v>
      </c>
      <c r="G103" s="136">
        <f>'ЖКХ 05'!GB23</f>
        <v>0</v>
      </c>
      <c r="H103" s="136">
        <v>0</v>
      </c>
      <c r="I103" s="136">
        <v>0</v>
      </c>
    </row>
    <row r="104" spans="1:11" ht="38.25" hidden="1" thickBot="1">
      <c r="A104" s="149" t="s">
        <v>375</v>
      </c>
      <c r="B104" s="150">
        <v>914</v>
      </c>
      <c r="C104" s="151" t="s">
        <v>195</v>
      </c>
      <c r="D104" s="152" t="s">
        <v>184</v>
      </c>
      <c r="E104" s="153" t="s">
        <v>387</v>
      </c>
      <c r="F104" s="150"/>
      <c r="G104" s="135">
        <f>G105</f>
        <v>0</v>
      </c>
      <c r="H104" s="135">
        <f>H105</f>
        <v>0</v>
      </c>
      <c r="I104" s="135">
        <f>I105</f>
        <v>0</v>
      </c>
    </row>
    <row r="105" spans="1:11" ht="132" hidden="1" thickBot="1">
      <c r="A105" s="154" t="s">
        <v>505</v>
      </c>
      <c r="B105" s="155">
        <v>914</v>
      </c>
      <c r="C105" s="156" t="s">
        <v>195</v>
      </c>
      <c r="D105" s="157" t="s">
        <v>184</v>
      </c>
      <c r="E105" s="158" t="s">
        <v>256</v>
      </c>
      <c r="F105" s="155">
        <v>200</v>
      </c>
      <c r="G105" s="136">
        <f>'ЖКХ 05'!GB24</f>
        <v>0</v>
      </c>
      <c r="H105" s="136">
        <f>'ЖКХ 05'!GC24</f>
        <v>0</v>
      </c>
      <c r="I105" s="136">
        <f>'ЖКХ 05'!GD24</f>
        <v>0</v>
      </c>
    </row>
    <row r="106" spans="1:11" ht="38.25" hidden="1" thickBot="1">
      <c r="A106" s="149" t="s">
        <v>407</v>
      </c>
      <c r="B106" s="150">
        <v>914</v>
      </c>
      <c r="C106" s="151" t="s">
        <v>195</v>
      </c>
      <c r="D106" s="152" t="s">
        <v>184</v>
      </c>
      <c r="E106" s="153" t="s">
        <v>371</v>
      </c>
      <c r="F106" s="150"/>
      <c r="G106" s="135">
        <f>G107</f>
        <v>0</v>
      </c>
      <c r="H106" s="135">
        <f>H107</f>
        <v>0</v>
      </c>
      <c r="I106" s="135">
        <f>I107</f>
        <v>0</v>
      </c>
    </row>
    <row r="107" spans="1:11" ht="113.25" hidden="1" thickBot="1">
      <c r="A107" s="282" t="s">
        <v>506</v>
      </c>
      <c r="B107" s="155">
        <v>914</v>
      </c>
      <c r="C107" s="156" t="s">
        <v>195</v>
      </c>
      <c r="D107" s="157" t="s">
        <v>184</v>
      </c>
      <c r="E107" s="158" t="s">
        <v>405</v>
      </c>
      <c r="F107" s="155">
        <v>200</v>
      </c>
      <c r="G107" s="136">
        <f>'ЖКХ 05'!GB25</f>
        <v>0</v>
      </c>
      <c r="H107" s="136">
        <f>'ЖКХ 05'!GC25</f>
        <v>0</v>
      </c>
      <c r="I107" s="136">
        <f>'ЖКХ 05'!GD25</f>
        <v>0</v>
      </c>
    </row>
    <row r="108" spans="1:11" ht="38.25" thickBot="1">
      <c r="A108" s="159" t="s">
        <v>372</v>
      </c>
      <c r="B108" s="150">
        <v>914</v>
      </c>
      <c r="C108" s="151" t="s">
        <v>195</v>
      </c>
      <c r="D108" s="152" t="s">
        <v>184</v>
      </c>
      <c r="E108" s="153" t="s">
        <v>373</v>
      </c>
      <c r="F108" s="160"/>
      <c r="G108" s="135">
        <f>SUM(G109:G111)</f>
        <v>738.9</v>
      </c>
      <c r="H108" s="135">
        <f t="shared" ref="H108:I108" si="10">SUM(H109:H111)</f>
        <v>110.9</v>
      </c>
      <c r="I108" s="135">
        <f t="shared" si="10"/>
        <v>122.1</v>
      </c>
    </row>
    <row r="109" spans="1:11" ht="113.25" thickBot="1">
      <c r="A109" s="154" t="s">
        <v>507</v>
      </c>
      <c r="B109" s="155">
        <v>914</v>
      </c>
      <c r="C109" s="156" t="s">
        <v>195</v>
      </c>
      <c r="D109" s="157" t="s">
        <v>184</v>
      </c>
      <c r="E109" s="158" t="s">
        <v>374</v>
      </c>
      <c r="F109" s="155">
        <v>200</v>
      </c>
      <c r="G109" s="136">
        <f>'ЖКХ 05'!GB26</f>
        <v>738.9</v>
      </c>
      <c r="H109" s="269">
        <v>110.9</v>
      </c>
      <c r="I109" s="269">
        <v>122.1</v>
      </c>
    </row>
    <row r="110" spans="1:11" ht="113.25" hidden="1" thickBot="1">
      <c r="A110" s="145" t="s">
        <v>508</v>
      </c>
      <c r="B110" s="122">
        <v>914</v>
      </c>
      <c r="C110" s="144" t="s">
        <v>195</v>
      </c>
      <c r="D110" s="123" t="s">
        <v>184</v>
      </c>
      <c r="E110" s="124" t="s">
        <v>432</v>
      </c>
      <c r="F110" s="122">
        <v>200</v>
      </c>
      <c r="G110" s="136">
        <f>'ЖКХ 05'!GB28</f>
        <v>0</v>
      </c>
      <c r="H110" s="136">
        <f>'ЖКХ 05'!GC28</f>
        <v>0</v>
      </c>
      <c r="I110" s="136">
        <f>'ЖКХ 05'!GD28</f>
        <v>0</v>
      </c>
    </row>
    <row r="111" spans="1:11" ht="38.25" hidden="1" thickBot="1">
      <c r="A111" s="145" t="s">
        <v>258</v>
      </c>
      <c r="B111" s="122">
        <v>914</v>
      </c>
      <c r="C111" s="144" t="s">
        <v>195</v>
      </c>
      <c r="D111" s="123" t="s">
        <v>184</v>
      </c>
      <c r="E111" s="186" t="s">
        <v>259</v>
      </c>
      <c r="F111" s="122">
        <v>200</v>
      </c>
      <c r="G111" s="136">
        <f>'ЖКХ 05'!GB27</f>
        <v>0</v>
      </c>
      <c r="H111" s="136">
        <f>'ЖКХ 05'!GC27</f>
        <v>0</v>
      </c>
      <c r="I111" s="136">
        <f>'ЖКХ 05'!GD27</f>
        <v>0</v>
      </c>
    </row>
    <row r="112" spans="1:11" ht="38.25" hidden="1" thickBot="1">
      <c r="A112" s="255" t="s">
        <v>263</v>
      </c>
      <c r="B112" s="251">
        <v>914</v>
      </c>
      <c r="C112" s="251" t="s">
        <v>195</v>
      </c>
      <c r="D112" s="247" t="s">
        <v>195</v>
      </c>
      <c r="E112" s="251"/>
      <c r="F112" s="251"/>
      <c r="G112" s="256">
        <f>+G113</f>
        <v>0</v>
      </c>
      <c r="H112" s="256">
        <f>+H113</f>
        <v>0</v>
      </c>
      <c r="I112" s="256">
        <f>+I113</f>
        <v>0</v>
      </c>
      <c r="K112">
        <f>'Местный бюджет'!GB29</f>
        <v>0</v>
      </c>
    </row>
    <row r="113" spans="1:11" ht="38.25" hidden="1" thickBot="1">
      <c r="A113" s="117" t="s">
        <v>375</v>
      </c>
      <c r="B113" s="127">
        <v>914</v>
      </c>
      <c r="C113" s="148" t="s">
        <v>195</v>
      </c>
      <c r="D113" s="118" t="s">
        <v>195</v>
      </c>
      <c r="E113" s="119" t="s">
        <v>368</v>
      </c>
      <c r="F113" s="127"/>
      <c r="G113" s="135">
        <f>SUM(G114:G117)</f>
        <v>0</v>
      </c>
      <c r="H113" s="135">
        <f t="shared" ref="H113:I113" si="11">SUM(H114:H117)</f>
        <v>0</v>
      </c>
      <c r="I113" s="135">
        <f t="shared" si="11"/>
        <v>0</v>
      </c>
    </row>
    <row r="114" spans="1:11" ht="132" hidden="1" thickBot="1">
      <c r="A114" s="161" t="s">
        <v>497</v>
      </c>
      <c r="B114" s="122">
        <v>914</v>
      </c>
      <c r="C114" s="122" t="s">
        <v>195</v>
      </c>
      <c r="D114" s="123" t="s">
        <v>195</v>
      </c>
      <c r="E114" s="124" t="s">
        <v>245</v>
      </c>
      <c r="F114" s="122">
        <v>200</v>
      </c>
      <c r="G114" s="136">
        <f>'ЖКХ 05'!GB31</f>
        <v>0</v>
      </c>
      <c r="H114" s="136">
        <f>'ЖКХ 05'!GC31</f>
        <v>0</v>
      </c>
      <c r="I114" s="136">
        <f>'ЖКХ 05'!GD31</f>
        <v>0</v>
      </c>
    </row>
    <row r="115" spans="1:11" ht="132" hidden="1" thickBot="1">
      <c r="A115" s="161" t="s">
        <v>509</v>
      </c>
      <c r="B115" s="122">
        <v>914</v>
      </c>
      <c r="C115" s="122" t="s">
        <v>195</v>
      </c>
      <c r="D115" s="123" t="s">
        <v>195</v>
      </c>
      <c r="E115" s="124" t="s">
        <v>439</v>
      </c>
      <c r="F115" s="122">
        <v>400</v>
      </c>
      <c r="G115" s="136">
        <f>'ЖКХ 05'!GB34</f>
        <v>0</v>
      </c>
      <c r="H115" s="136">
        <f>'ЖКХ 05'!GC34</f>
        <v>0</v>
      </c>
      <c r="I115" s="136">
        <f>'ЖКХ 05'!GD34</f>
        <v>0</v>
      </c>
    </row>
    <row r="116" spans="1:11" ht="38.25" hidden="1" thickBot="1">
      <c r="A116" s="264" t="s">
        <v>402</v>
      </c>
      <c r="B116" s="265">
        <v>914</v>
      </c>
      <c r="C116" s="266" t="s">
        <v>195</v>
      </c>
      <c r="D116" s="267" t="s">
        <v>195</v>
      </c>
      <c r="E116" s="268" t="s">
        <v>403</v>
      </c>
      <c r="F116" s="265">
        <v>400</v>
      </c>
      <c r="G116" s="269"/>
      <c r="H116" s="269"/>
      <c r="I116" s="269"/>
    </row>
    <row r="117" spans="1:11" ht="38.25" hidden="1" thickBot="1">
      <c r="A117" s="145" t="s">
        <v>426</v>
      </c>
      <c r="B117" s="122">
        <v>914</v>
      </c>
      <c r="C117" s="144" t="s">
        <v>195</v>
      </c>
      <c r="D117" s="123" t="s">
        <v>195</v>
      </c>
      <c r="E117" s="124" t="s">
        <v>427</v>
      </c>
      <c r="F117" s="122">
        <v>200</v>
      </c>
      <c r="G117" s="136">
        <v>0</v>
      </c>
      <c r="H117" s="136">
        <f>'ЖКХ 05'!GC40</f>
        <v>0</v>
      </c>
      <c r="I117" s="136">
        <f>'ЖКХ 05'!GD40</f>
        <v>0</v>
      </c>
    </row>
    <row r="118" spans="1:11" ht="19.5" thickBot="1">
      <c r="A118" s="104" t="s">
        <v>307</v>
      </c>
      <c r="B118" s="132" t="s">
        <v>330</v>
      </c>
      <c r="C118" s="112" t="s">
        <v>196</v>
      </c>
      <c r="D118" s="112"/>
      <c r="E118" s="116"/>
      <c r="F118" s="116"/>
      <c r="G118" s="139">
        <f>+G119+G128</f>
        <v>1850.2</v>
      </c>
      <c r="H118" s="139">
        <f>+H119+H128</f>
        <v>300</v>
      </c>
      <c r="I118" s="139">
        <f>+I119+I128</f>
        <v>305</v>
      </c>
      <c r="K118">
        <f>'Местный бюджет'!GB30</f>
        <v>1850.2</v>
      </c>
    </row>
    <row r="119" spans="1:11" ht="19.5" thickBot="1">
      <c r="A119" s="255" t="s">
        <v>201</v>
      </c>
      <c r="B119" s="251">
        <v>914</v>
      </c>
      <c r="C119" s="247" t="s">
        <v>196</v>
      </c>
      <c r="D119" s="247" t="s">
        <v>180</v>
      </c>
      <c r="E119" s="248"/>
      <c r="F119" s="248"/>
      <c r="G119" s="258">
        <f>G120</f>
        <v>1850.2</v>
      </c>
      <c r="H119" s="258">
        <f>H120</f>
        <v>300</v>
      </c>
      <c r="I119" s="258">
        <f>I120</f>
        <v>305</v>
      </c>
    </row>
    <row r="120" spans="1:11" ht="19.5" thickBot="1">
      <c r="A120" s="146" t="s">
        <v>376</v>
      </c>
      <c r="B120" s="111">
        <v>914</v>
      </c>
      <c r="C120" s="112" t="s">
        <v>196</v>
      </c>
      <c r="D120" s="112" t="s">
        <v>180</v>
      </c>
      <c r="E120" s="116" t="s">
        <v>377</v>
      </c>
      <c r="F120" s="116"/>
      <c r="G120" s="139">
        <f>G121+G126</f>
        <v>1850.2</v>
      </c>
      <c r="H120" s="139">
        <f>H121</f>
        <v>300</v>
      </c>
      <c r="I120" s="139">
        <f>I121</f>
        <v>305</v>
      </c>
    </row>
    <row r="121" spans="1:11" ht="57" thickBot="1">
      <c r="A121" s="117" t="s">
        <v>378</v>
      </c>
      <c r="B121" s="127">
        <v>914</v>
      </c>
      <c r="C121" s="118" t="s">
        <v>196</v>
      </c>
      <c r="D121" s="118" t="s">
        <v>180</v>
      </c>
      <c r="E121" s="119" t="s">
        <v>379</v>
      </c>
      <c r="F121" s="119"/>
      <c r="G121" s="140">
        <f>SUM(G122:G125)</f>
        <v>297</v>
      </c>
      <c r="H121" s="140">
        <f>SUM(H122:H125)</f>
        <v>300</v>
      </c>
      <c r="I121" s="140">
        <f>SUM(I122:I125)</f>
        <v>305</v>
      </c>
    </row>
    <row r="122" spans="1:11" ht="169.5" hidden="1" thickBot="1">
      <c r="A122" s="130" t="s">
        <v>510</v>
      </c>
      <c r="B122" s="122">
        <v>914</v>
      </c>
      <c r="C122" s="123" t="s">
        <v>196</v>
      </c>
      <c r="D122" s="123" t="s">
        <v>180</v>
      </c>
      <c r="E122" s="122" t="s">
        <v>291</v>
      </c>
      <c r="F122" s="122">
        <v>100</v>
      </c>
      <c r="G122" s="162">
        <f>'КУЛЬТУРА 08'!D9</f>
        <v>0</v>
      </c>
      <c r="H122" s="162">
        <f>'КУЛЬТУРА 08'!E9</f>
        <v>0</v>
      </c>
      <c r="I122" s="162">
        <f>'КУЛЬТУРА 08'!F9</f>
        <v>0</v>
      </c>
    </row>
    <row r="123" spans="1:11" ht="113.25" thickBot="1">
      <c r="A123" s="130" t="s">
        <v>511</v>
      </c>
      <c r="B123" s="122">
        <v>914</v>
      </c>
      <c r="C123" s="123" t="s">
        <v>196</v>
      </c>
      <c r="D123" s="123" t="s">
        <v>180</v>
      </c>
      <c r="E123" s="122" t="s">
        <v>291</v>
      </c>
      <c r="F123" s="122">
        <v>200</v>
      </c>
      <c r="G123" s="162">
        <f>'КУЛЬТУРА 08'!GB9-'КУЛЬТУРА 08'!DA9-'КУЛЬТУРА 08'!D9</f>
        <v>297</v>
      </c>
      <c r="H123" s="162">
        <v>300</v>
      </c>
      <c r="I123" s="162">
        <v>305</v>
      </c>
    </row>
    <row r="124" spans="1:11" ht="94.5" hidden="1" thickBot="1">
      <c r="A124" s="130" t="s">
        <v>512</v>
      </c>
      <c r="B124" s="122">
        <v>914</v>
      </c>
      <c r="C124" s="123" t="s">
        <v>196</v>
      </c>
      <c r="D124" s="123" t="s">
        <v>180</v>
      </c>
      <c r="E124" s="122" t="s">
        <v>291</v>
      </c>
      <c r="F124" s="122">
        <v>800</v>
      </c>
      <c r="G124" s="162">
        <f>'КУЛЬТУРА 08'!DA9</f>
        <v>0</v>
      </c>
      <c r="H124" s="162">
        <f>'КУЛЬТУРА 08'!DB9</f>
        <v>0</v>
      </c>
      <c r="I124" s="162">
        <f>'КУЛЬТУРА 08'!DC9</f>
        <v>0</v>
      </c>
    </row>
    <row r="125" spans="1:11" ht="113.25" hidden="1" thickBot="1">
      <c r="A125" s="280" t="s">
        <v>513</v>
      </c>
      <c r="B125" s="122">
        <v>914</v>
      </c>
      <c r="C125" s="123" t="s">
        <v>196</v>
      </c>
      <c r="D125" s="123" t="s">
        <v>180</v>
      </c>
      <c r="E125" s="122" t="s">
        <v>446</v>
      </c>
      <c r="F125" s="122">
        <v>200</v>
      </c>
      <c r="G125" s="162">
        <f>'КУЛЬТУРА 08'!GB11</f>
        <v>0</v>
      </c>
      <c r="H125" s="162">
        <f>'КУЛЬТУРА 08'!GC11</f>
        <v>0</v>
      </c>
      <c r="I125" s="162">
        <f>'КУЛЬТУРА 08'!GD11</f>
        <v>0</v>
      </c>
    </row>
    <row r="126" spans="1:11" ht="57" thickBot="1">
      <c r="A126" s="117" t="s">
        <v>450</v>
      </c>
      <c r="B126" s="127">
        <v>914</v>
      </c>
      <c r="C126" s="118" t="s">
        <v>196</v>
      </c>
      <c r="D126" s="118" t="s">
        <v>180</v>
      </c>
      <c r="E126" s="119" t="s">
        <v>451</v>
      </c>
      <c r="F126" s="119"/>
      <c r="G126" s="140">
        <f>G127</f>
        <v>1553.2</v>
      </c>
      <c r="H126" s="140">
        <f t="shared" ref="H126:I126" si="12">H127</f>
        <v>0</v>
      </c>
      <c r="I126" s="140">
        <f t="shared" si="12"/>
        <v>0</v>
      </c>
    </row>
    <row r="127" spans="1:11" ht="94.5" thickBot="1">
      <c r="A127" s="130" t="s">
        <v>514</v>
      </c>
      <c r="B127" s="122">
        <v>914</v>
      </c>
      <c r="C127" s="123" t="s">
        <v>196</v>
      </c>
      <c r="D127" s="123" t="s">
        <v>180</v>
      </c>
      <c r="E127" s="122" t="s">
        <v>400</v>
      </c>
      <c r="F127" s="122">
        <v>500</v>
      </c>
      <c r="G127" s="162">
        <f>'КУЛЬТУРА 08'!GB10</f>
        <v>1553.2</v>
      </c>
      <c r="H127" s="162">
        <f>'КУЛЬТУРА 08'!GC10</f>
        <v>0</v>
      </c>
      <c r="I127" s="162">
        <f>'КУЛЬТУРА 08'!GD10</f>
        <v>0</v>
      </c>
    </row>
    <row r="128" spans="1:11" ht="19.5" hidden="1" thickBot="1">
      <c r="A128" s="255" t="s">
        <v>441</v>
      </c>
      <c r="B128" s="251">
        <v>914</v>
      </c>
      <c r="C128" s="247" t="s">
        <v>196</v>
      </c>
      <c r="D128" s="247" t="s">
        <v>185</v>
      </c>
      <c r="E128" s="248"/>
      <c r="F128" s="248"/>
      <c r="G128" s="258">
        <f t="shared" ref="G128:I129" si="13">G129</f>
        <v>0</v>
      </c>
      <c r="H128" s="258">
        <f t="shared" si="13"/>
        <v>0</v>
      </c>
      <c r="I128" s="258">
        <f t="shared" si="13"/>
        <v>0</v>
      </c>
    </row>
    <row r="129" spans="1:11" ht="19.5" hidden="1" thickBot="1">
      <c r="A129" s="146" t="s">
        <v>376</v>
      </c>
      <c r="B129" s="111">
        <v>914</v>
      </c>
      <c r="C129" s="112" t="s">
        <v>196</v>
      </c>
      <c r="D129" s="112" t="s">
        <v>185</v>
      </c>
      <c r="E129" s="116" t="s">
        <v>377</v>
      </c>
      <c r="F129" s="116"/>
      <c r="G129" s="139">
        <f t="shared" si="13"/>
        <v>0</v>
      </c>
      <c r="H129" s="139">
        <f t="shared" si="13"/>
        <v>0</v>
      </c>
      <c r="I129" s="139">
        <f t="shared" si="13"/>
        <v>0</v>
      </c>
    </row>
    <row r="130" spans="1:11" ht="57" hidden="1" thickBot="1">
      <c r="A130" s="117" t="s">
        <v>378</v>
      </c>
      <c r="B130" s="127">
        <v>914</v>
      </c>
      <c r="C130" s="118" t="s">
        <v>196</v>
      </c>
      <c r="D130" s="118" t="s">
        <v>185</v>
      </c>
      <c r="E130" s="119" t="s">
        <v>379</v>
      </c>
      <c r="F130" s="119"/>
      <c r="G130" s="140">
        <f>SUM(G131:G132)</f>
        <v>0</v>
      </c>
      <c r="H130" s="140">
        <f>SUM(H131:H132)</f>
        <v>0</v>
      </c>
      <c r="I130" s="140">
        <f>SUM(I131:I132)</f>
        <v>0</v>
      </c>
    </row>
    <row r="131" spans="1:11" ht="75.75" hidden="1" thickBot="1">
      <c r="A131" s="130" t="s">
        <v>515</v>
      </c>
      <c r="B131" s="122">
        <v>914</v>
      </c>
      <c r="C131" s="123" t="s">
        <v>196</v>
      </c>
      <c r="D131" s="123" t="s">
        <v>185</v>
      </c>
      <c r="E131" s="122" t="s">
        <v>444</v>
      </c>
      <c r="F131" s="122">
        <v>400</v>
      </c>
      <c r="G131" s="162">
        <f>'КУЛЬТУРА 08'!GB13</f>
        <v>0</v>
      </c>
      <c r="H131" s="162">
        <f>'КУЛЬТУРА 08'!GC13</f>
        <v>0</v>
      </c>
      <c r="I131" s="162">
        <f>'КУЛЬТУРА 08'!GD13</f>
        <v>0</v>
      </c>
    </row>
    <row r="132" spans="1:11" ht="94.5" hidden="1" thickBot="1">
      <c r="A132" s="130" t="s">
        <v>516</v>
      </c>
      <c r="B132" s="122">
        <v>914</v>
      </c>
      <c r="C132" s="123" t="s">
        <v>196</v>
      </c>
      <c r="D132" s="123" t="s">
        <v>185</v>
      </c>
      <c r="E132" s="122" t="s">
        <v>452</v>
      </c>
      <c r="F132" s="122">
        <v>400</v>
      </c>
      <c r="G132" s="162">
        <f>'КУЛЬТУРА 08'!GB14</f>
        <v>0</v>
      </c>
      <c r="H132" s="162">
        <f>'КУЛЬТУРА 08'!GC14</f>
        <v>0</v>
      </c>
      <c r="I132" s="162">
        <f>'КУЛЬТУРА 08'!GD14</f>
        <v>0</v>
      </c>
    </row>
    <row r="133" spans="1:11" ht="19.5" thickBot="1">
      <c r="A133" s="104" t="s">
        <v>292</v>
      </c>
      <c r="B133" s="105">
        <v>914</v>
      </c>
      <c r="C133" s="163">
        <v>10</v>
      </c>
      <c r="D133" s="163"/>
      <c r="E133" s="163"/>
      <c r="F133" s="163"/>
      <c r="G133" s="164">
        <f>+G134+G139</f>
        <v>90</v>
      </c>
      <c r="H133" s="164">
        <f>+H134+H139</f>
        <v>90</v>
      </c>
      <c r="I133" s="164">
        <f>+I134+I139</f>
        <v>90</v>
      </c>
      <c r="K133">
        <f>'Местный бюджет'!GB33</f>
        <v>90</v>
      </c>
    </row>
    <row r="134" spans="1:11" ht="19.5" thickBot="1">
      <c r="A134" s="255" t="s">
        <v>380</v>
      </c>
      <c r="B134" s="251">
        <v>914</v>
      </c>
      <c r="C134" s="260">
        <v>10</v>
      </c>
      <c r="D134" s="247" t="s">
        <v>180</v>
      </c>
      <c r="E134" s="260"/>
      <c r="F134" s="260"/>
      <c r="G134" s="261">
        <f t="shared" ref="G134:I135" si="14">G135</f>
        <v>90</v>
      </c>
      <c r="H134" s="261">
        <f t="shared" si="14"/>
        <v>90</v>
      </c>
      <c r="I134" s="261">
        <f t="shared" si="14"/>
        <v>90</v>
      </c>
    </row>
    <row r="135" spans="1:11" ht="19.5" thickBot="1">
      <c r="A135" s="115" t="s">
        <v>332</v>
      </c>
      <c r="B135" s="111">
        <v>914</v>
      </c>
      <c r="C135" s="165">
        <v>10</v>
      </c>
      <c r="D135" s="112" t="s">
        <v>180</v>
      </c>
      <c r="E135" s="111" t="s">
        <v>333</v>
      </c>
      <c r="F135" s="111"/>
      <c r="G135" s="134">
        <f t="shared" si="14"/>
        <v>90</v>
      </c>
      <c r="H135" s="134">
        <f t="shared" si="14"/>
        <v>90</v>
      </c>
      <c r="I135" s="134">
        <f t="shared" si="14"/>
        <v>90</v>
      </c>
    </row>
    <row r="136" spans="1:11" ht="113.25" thickBot="1">
      <c r="A136" s="117" t="s">
        <v>517</v>
      </c>
      <c r="B136" s="127">
        <v>914</v>
      </c>
      <c r="C136" s="166">
        <v>10</v>
      </c>
      <c r="D136" s="118" t="s">
        <v>180</v>
      </c>
      <c r="E136" s="127" t="s">
        <v>381</v>
      </c>
      <c r="F136" s="127"/>
      <c r="G136" s="135">
        <f>G137+G138</f>
        <v>90</v>
      </c>
      <c r="H136" s="135">
        <f>H137+H138</f>
        <v>90</v>
      </c>
      <c r="I136" s="135">
        <f>I137+I138</f>
        <v>90</v>
      </c>
    </row>
    <row r="137" spans="1:11" ht="113.25" thickBot="1">
      <c r="A137" s="130" t="s">
        <v>518</v>
      </c>
      <c r="B137" s="122">
        <v>914</v>
      </c>
      <c r="C137" s="167">
        <v>10</v>
      </c>
      <c r="D137" s="123" t="s">
        <v>180</v>
      </c>
      <c r="E137" s="168" t="s">
        <v>296</v>
      </c>
      <c r="F137" s="168">
        <v>300</v>
      </c>
      <c r="G137" s="162">
        <f>'Социальная политика 10'!GB9</f>
        <v>90</v>
      </c>
      <c r="H137" s="162">
        <v>90</v>
      </c>
      <c r="I137" s="162">
        <v>90</v>
      </c>
    </row>
    <row r="138" spans="1:11" ht="132" thickBot="1">
      <c r="A138" s="130" t="s">
        <v>519</v>
      </c>
      <c r="B138" s="122">
        <v>914</v>
      </c>
      <c r="C138" s="167">
        <v>10</v>
      </c>
      <c r="D138" s="123" t="s">
        <v>180</v>
      </c>
      <c r="E138" s="168" t="s">
        <v>399</v>
      </c>
      <c r="F138" s="168">
        <v>300</v>
      </c>
      <c r="G138" s="162">
        <f>'Социальная политика 10'!GB10</f>
        <v>0</v>
      </c>
      <c r="H138" s="162">
        <f>'Социальная политика 10'!GC10</f>
        <v>0</v>
      </c>
      <c r="I138" s="162">
        <f>'Социальная политика 10'!GD10</f>
        <v>0</v>
      </c>
    </row>
    <row r="139" spans="1:11" ht="19.5" thickBot="1">
      <c r="A139" s="255" t="s">
        <v>382</v>
      </c>
      <c r="B139" s="251">
        <v>914</v>
      </c>
      <c r="C139" s="260">
        <v>10</v>
      </c>
      <c r="D139" s="247" t="s">
        <v>184</v>
      </c>
      <c r="E139" s="260"/>
      <c r="F139" s="260"/>
      <c r="G139" s="261">
        <f t="shared" ref="G139:I141" si="15">G140</f>
        <v>0</v>
      </c>
      <c r="H139" s="261">
        <f t="shared" si="15"/>
        <v>0</v>
      </c>
      <c r="I139" s="261">
        <f t="shared" si="15"/>
        <v>0</v>
      </c>
    </row>
    <row r="140" spans="1:11" ht="19.5" thickBot="1">
      <c r="A140" s="115" t="s">
        <v>332</v>
      </c>
      <c r="B140" s="111">
        <v>914</v>
      </c>
      <c r="C140" s="165">
        <v>10</v>
      </c>
      <c r="D140" s="112" t="s">
        <v>184</v>
      </c>
      <c r="E140" s="111" t="s">
        <v>333</v>
      </c>
      <c r="F140" s="111"/>
      <c r="G140" s="134">
        <f t="shared" si="15"/>
        <v>0</v>
      </c>
      <c r="H140" s="134">
        <f t="shared" si="15"/>
        <v>0</v>
      </c>
      <c r="I140" s="134">
        <f t="shared" si="15"/>
        <v>0</v>
      </c>
    </row>
    <row r="141" spans="1:11" ht="38.25" thickBot="1">
      <c r="A141" s="117" t="s">
        <v>342</v>
      </c>
      <c r="B141" s="127">
        <v>914</v>
      </c>
      <c r="C141" s="166">
        <v>10</v>
      </c>
      <c r="D141" s="118" t="s">
        <v>184</v>
      </c>
      <c r="E141" s="127" t="s">
        <v>343</v>
      </c>
      <c r="F141" s="127"/>
      <c r="G141" s="135">
        <f t="shared" si="15"/>
        <v>0</v>
      </c>
      <c r="H141" s="135">
        <f t="shared" si="15"/>
        <v>0</v>
      </c>
      <c r="I141" s="135">
        <f t="shared" si="15"/>
        <v>0</v>
      </c>
    </row>
    <row r="142" spans="1:11" ht="113.25" thickBot="1">
      <c r="A142" s="130" t="s">
        <v>520</v>
      </c>
      <c r="B142" s="122">
        <v>914</v>
      </c>
      <c r="C142" s="167">
        <v>10</v>
      </c>
      <c r="D142" s="123" t="s">
        <v>184</v>
      </c>
      <c r="E142" s="122" t="s">
        <v>297</v>
      </c>
      <c r="F142" s="122">
        <v>300</v>
      </c>
      <c r="G142" s="162">
        <f>'Социальная политика 10'!GB11</f>
        <v>0</v>
      </c>
      <c r="H142" s="162">
        <f>'Социальная политика 10'!GC11</f>
        <v>0</v>
      </c>
      <c r="I142" s="162">
        <f>'Социальная политика 10'!GD11</f>
        <v>0</v>
      </c>
    </row>
    <row r="143" spans="1:11" ht="19.5" hidden="1" thickBot="1">
      <c r="A143" s="104" t="s">
        <v>383</v>
      </c>
      <c r="B143" s="105">
        <v>914</v>
      </c>
      <c r="C143" s="163">
        <v>11</v>
      </c>
      <c r="D143" s="163"/>
      <c r="E143" s="169"/>
      <c r="F143" s="163"/>
      <c r="G143" s="164">
        <f>+G144</f>
        <v>0</v>
      </c>
      <c r="H143" s="164">
        <f>+H144</f>
        <v>0</v>
      </c>
      <c r="I143" s="164">
        <f>+I144</f>
        <v>0</v>
      </c>
      <c r="K143">
        <f>'Местный бюджет'!GB36</f>
        <v>0</v>
      </c>
    </row>
    <row r="144" spans="1:11" ht="19.5" hidden="1" thickBot="1">
      <c r="A144" s="255" t="s">
        <v>384</v>
      </c>
      <c r="B144" s="251">
        <v>914</v>
      </c>
      <c r="C144" s="260">
        <v>11</v>
      </c>
      <c r="D144" s="262" t="s">
        <v>180</v>
      </c>
      <c r="E144" s="263"/>
      <c r="F144" s="260"/>
      <c r="G144" s="261">
        <f>+G147</f>
        <v>0</v>
      </c>
      <c r="H144" s="261">
        <f>+H147</f>
        <v>0</v>
      </c>
      <c r="I144" s="261">
        <f>+I147</f>
        <v>0</v>
      </c>
    </row>
    <row r="145" spans="1:11" ht="19.5" hidden="1" thickBot="1">
      <c r="A145" s="115" t="s">
        <v>332</v>
      </c>
      <c r="B145" s="111">
        <v>914</v>
      </c>
      <c r="C145" s="165">
        <v>11</v>
      </c>
      <c r="D145" s="170" t="s">
        <v>180</v>
      </c>
      <c r="E145" s="171" t="s">
        <v>333</v>
      </c>
      <c r="F145" s="165"/>
      <c r="G145" s="172">
        <f t="shared" ref="G145:I146" si="16">G146</f>
        <v>0</v>
      </c>
      <c r="H145" s="172">
        <f t="shared" si="16"/>
        <v>0</v>
      </c>
      <c r="I145" s="172">
        <f t="shared" si="16"/>
        <v>0</v>
      </c>
    </row>
    <row r="146" spans="1:11" ht="38.25" hidden="1" thickBot="1">
      <c r="A146" s="117" t="s">
        <v>342</v>
      </c>
      <c r="B146" s="127">
        <v>914</v>
      </c>
      <c r="C146" s="166">
        <v>11</v>
      </c>
      <c r="D146" s="173" t="s">
        <v>180</v>
      </c>
      <c r="E146" s="174" t="s">
        <v>343</v>
      </c>
      <c r="F146" s="166"/>
      <c r="G146" s="175">
        <f t="shared" si="16"/>
        <v>0</v>
      </c>
      <c r="H146" s="175">
        <f t="shared" si="16"/>
        <v>0</v>
      </c>
      <c r="I146" s="175">
        <f t="shared" si="16"/>
        <v>0</v>
      </c>
    </row>
    <row r="147" spans="1:11" ht="113.25" hidden="1" thickBot="1">
      <c r="A147" s="130" t="s">
        <v>521</v>
      </c>
      <c r="B147" s="122">
        <v>914</v>
      </c>
      <c r="C147" s="167">
        <v>11</v>
      </c>
      <c r="D147" s="176" t="s">
        <v>180</v>
      </c>
      <c r="E147" s="177" t="s">
        <v>305</v>
      </c>
      <c r="F147" s="167">
        <v>200</v>
      </c>
      <c r="G147" s="178">
        <f>'ФИЗКУЛЬТУРА И СПОРТ 11'!GB7</f>
        <v>0</v>
      </c>
      <c r="H147" s="178">
        <f>'ФИЗКУЛЬТУРА И СПОРТ 11'!GC7</f>
        <v>0</v>
      </c>
      <c r="I147" s="178">
        <f>'ФИЗКУЛЬТУРА И СПОРТ 11'!GD7</f>
        <v>0</v>
      </c>
    </row>
    <row r="148" spans="1:11" ht="38.25" hidden="1" thickBot="1">
      <c r="A148" s="104" t="s">
        <v>317</v>
      </c>
      <c r="B148" s="179">
        <v>914</v>
      </c>
      <c r="C148" s="169">
        <v>13</v>
      </c>
      <c r="D148" s="169"/>
      <c r="E148" s="169"/>
      <c r="F148" s="169"/>
      <c r="G148" s="164">
        <f t="shared" ref="G148:I151" si="17">G149</f>
        <v>0</v>
      </c>
      <c r="H148" s="164">
        <f t="shared" si="17"/>
        <v>0</v>
      </c>
      <c r="I148" s="164">
        <f t="shared" si="17"/>
        <v>0</v>
      </c>
      <c r="K148">
        <f>'Местный бюджет'!GB38</f>
        <v>0</v>
      </c>
    </row>
    <row r="149" spans="1:11" ht="38.25" hidden="1" thickBot="1">
      <c r="A149" s="255" t="s">
        <v>385</v>
      </c>
      <c r="B149" s="259" t="s">
        <v>330</v>
      </c>
      <c r="C149" s="263" t="s">
        <v>206</v>
      </c>
      <c r="D149" s="262" t="s">
        <v>180</v>
      </c>
      <c r="E149" s="263"/>
      <c r="F149" s="263"/>
      <c r="G149" s="261">
        <f t="shared" si="17"/>
        <v>0</v>
      </c>
      <c r="H149" s="261">
        <f t="shared" si="17"/>
        <v>0</v>
      </c>
      <c r="I149" s="261">
        <f t="shared" si="17"/>
        <v>0</v>
      </c>
    </row>
    <row r="150" spans="1:11" ht="19.5" hidden="1" thickBot="1">
      <c r="A150" s="115" t="s">
        <v>332</v>
      </c>
      <c r="B150" s="147" t="s">
        <v>330</v>
      </c>
      <c r="C150" s="171" t="s">
        <v>206</v>
      </c>
      <c r="D150" s="170" t="s">
        <v>180</v>
      </c>
      <c r="E150" s="171" t="s">
        <v>333</v>
      </c>
      <c r="F150" s="171"/>
      <c r="G150" s="172">
        <f t="shared" si="17"/>
        <v>0</v>
      </c>
      <c r="H150" s="172">
        <f t="shared" si="17"/>
        <v>0</v>
      </c>
      <c r="I150" s="172">
        <f t="shared" si="17"/>
        <v>0</v>
      </c>
    </row>
    <row r="151" spans="1:11" ht="57" hidden="1" thickBot="1">
      <c r="A151" s="117" t="s">
        <v>339</v>
      </c>
      <c r="B151" s="148" t="s">
        <v>330</v>
      </c>
      <c r="C151" s="174" t="s">
        <v>206</v>
      </c>
      <c r="D151" s="173" t="s">
        <v>180</v>
      </c>
      <c r="E151" s="174" t="s">
        <v>340</v>
      </c>
      <c r="F151" s="174"/>
      <c r="G151" s="175">
        <f t="shared" si="17"/>
        <v>0</v>
      </c>
      <c r="H151" s="175">
        <f t="shared" si="17"/>
        <v>0</v>
      </c>
      <c r="I151" s="175">
        <f t="shared" si="17"/>
        <v>0</v>
      </c>
    </row>
    <row r="152" spans="1:11" ht="57" hidden="1" thickBot="1">
      <c r="A152" s="131" t="s">
        <v>522</v>
      </c>
      <c r="B152" s="144" t="s">
        <v>330</v>
      </c>
      <c r="C152" s="177" t="s">
        <v>206</v>
      </c>
      <c r="D152" s="176" t="s">
        <v>180</v>
      </c>
      <c r="E152" s="177" t="s">
        <v>315</v>
      </c>
      <c r="F152" s="177" t="s">
        <v>386</v>
      </c>
      <c r="G152" s="178">
        <f>'Муниципальный долг 13'!GB7</f>
        <v>0</v>
      </c>
      <c r="H152" s="178">
        <f>'Муниципальный долг 13'!GC7</f>
        <v>0</v>
      </c>
      <c r="I152" s="178">
        <f>'Муниципальный долг 13'!GD7</f>
        <v>0</v>
      </c>
    </row>
    <row r="153" spans="1:11" hidden="1"/>
  </sheetData>
  <mergeCells count="8">
    <mergeCell ref="E1:G1"/>
    <mergeCell ref="A3:G3"/>
    <mergeCell ref="A5:A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39" fitToHeight="3" orientation="portrait" r:id="rId1"/>
</worksheet>
</file>

<file path=xl/worksheets/sheet12.xml><?xml version="1.0" encoding="utf-8"?>
<worksheet xmlns="http://schemas.openxmlformats.org/spreadsheetml/2006/main" xmlns:r="http://schemas.openxmlformats.org/officeDocument/2006/relationships">
  <dimension ref="A1:J156"/>
  <sheetViews>
    <sheetView topLeftCell="A7" zoomScale="70" zoomScaleNormal="70" workbookViewId="0">
      <selection activeCell="F19" sqref="F19"/>
    </sheetView>
  </sheetViews>
  <sheetFormatPr defaultRowHeight="15"/>
  <cols>
    <col min="1" max="1" width="79.28515625" customWidth="1"/>
    <col min="2" max="2" width="10.7109375" customWidth="1"/>
    <col min="3" max="3" width="9.28515625" customWidth="1"/>
    <col min="4" max="4" width="17.140625" customWidth="1"/>
    <col min="5" max="5" width="9" customWidth="1"/>
    <col min="6" max="8" width="17.5703125" customWidth="1"/>
  </cols>
  <sheetData>
    <row r="1" spans="1:10">
      <c r="A1" s="2"/>
      <c r="B1" s="2"/>
      <c r="C1" s="312" t="s">
        <v>594</v>
      </c>
      <c r="D1" s="312"/>
      <c r="E1" s="312"/>
    </row>
    <row r="2" spans="1:10">
      <c r="A2" s="2"/>
      <c r="B2" s="2"/>
      <c r="C2" s="312"/>
      <c r="D2" s="312"/>
      <c r="E2" s="312"/>
    </row>
    <row r="3" spans="1:10">
      <c r="A3" s="2"/>
      <c r="B3" s="2"/>
      <c r="C3" s="312"/>
      <c r="D3" s="312"/>
      <c r="E3" s="312"/>
    </row>
    <row r="4" spans="1:10" ht="77.25" customHeight="1">
      <c r="A4" s="2"/>
      <c r="B4" s="2"/>
      <c r="C4" s="312"/>
      <c r="D4" s="312"/>
      <c r="E4" s="312"/>
    </row>
    <row r="5" spans="1:10">
      <c r="A5" s="2"/>
      <c r="B5" s="2"/>
      <c r="C5" s="2"/>
      <c r="D5" s="2"/>
      <c r="E5" s="2"/>
    </row>
    <row r="6" spans="1:10" ht="108.75" customHeight="1">
      <c r="A6" s="313" t="s">
        <v>523</v>
      </c>
      <c r="B6" s="313"/>
      <c r="C6" s="313"/>
      <c r="D6" s="313"/>
      <c r="E6" s="313"/>
    </row>
    <row r="7" spans="1:10">
      <c r="A7" s="2"/>
      <c r="B7" s="2"/>
      <c r="C7" s="2"/>
      <c r="D7" s="2"/>
      <c r="E7" s="2"/>
    </row>
    <row r="8" spans="1:10" ht="15.75" thickBot="1">
      <c r="A8" s="211"/>
      <c r="B8" s="211"/>
      <c r="C8" s="211"/>
      <c r="D8" s="211"/>
      <c r="E8" s="211"/>
    </row>
    <row r="9" spans="1:10" ht="37.5">
      <c r="A9" s="314" t="s">
        <v>321</v>
      </c>
      <c r="B9" s="314" t="s">
        <v>323</v>
      </c>
      <c r="C9" s="314" t="s">
        <v>324</v>
      </c>
      <c r="D9" s="314" t="s">
        <v>325</v>
      </c>
      <c r="E9" s="314" t="s">
        <v>326</v>
      </c>
      <c r="F9" s="96" t="s">
        <v>454</v>
      </c>
      <c r="G9" s="96" t="s">
        <v>457</v>
      </c>
      <c r="H9" s="96" t="s">
        <v>456</v>
      </c>
    </row>
    <row r="10" spans="1:10" ht="19.5" thickBot="1">
      <c r="A10" s="315"/>
      <c r="B10" s="315"/>
      <c r="C10" s="315"/>
      <c r="D10" s="315"/>
      <c r="E10" s="315"/>
      <c r="F10" s="97" t="s">
        <v>327</v>
      </c>
      <c r="G10" s="97" t="s">
        <v>327</v>
      </c>
      <c r="H10" s="97" t="s">
        <v>327</v>
      </c>
    </row>
    <row r="11" spans="1:10" ht="19.5" thickBot="1">
      <c r="A11" s="98">
        <v>1</v>
      </c>
      <c r="B11" s="99">
        <v>2</v>
      </c>
      <c r="C11" s="98">
        <v>3</v>
      </c>
      <c r="D11" s="99">
        <v>4</v>
      </c>
      <c r="E11" s="98">
        <v>5</v>
      </c>
      <c r="F11" s="99">
        <v>6</v>
      </c>
      <c r="G11" s="99">
        <v>6</v>
      </c>
      <c r="H11" s="99">
        <v>6</v>
      </c>
    </row>
    <row r="12" spans="1:10" ht="19.5" thickBot="1">
      <c r="A12" s="101" t="s">
        <v>328</v>
      </c>
      <c r="B12" s="102"/>
      <c r="C12" s="102"/>
      <c r="D12" s="102"/>
      <c r="E12" s="102"/>
      <c r="F12" s="103">
        <f>+F13</f>
        <v>9710.6392000000014</v>
      </c>
      <c r="G12" s="103">
        <f>+G13</f>
        <v>4655.3</v>
      </c>
      <c r="H12" s="103">
        <f>+H13</f>
        <v>4831.8</v>
      </c>
    </row>
    <row r="13" spans="1:10" ht="57" thickBot="1">
      <c r="A13" s="104" t="s">
        <v>524</v>
      </c>
      <c r="B13" s="106"/>
      <c r="C13" s="107"/>
      <c r="D13" s="108"/>
      <c r="E13" s="107"/>
      <c r="F13" s="109">
        <f>+F14+F45+F51+F64+F82+F122+F137+F147+F152</f>
        <v>9710.6392000000014</v>
      </c>
      <c r="G13" s="109">
        <f>+G14+G45+G51+G64+G82+G122+G137+G147+G152</f>
        <v>4655.3</v>
      </c>
      <c r="H13" s="109">
        <f>+H14+H45+H51+H64+H82+H122+H137+H147+H152</f>
        <v>4831.8</v>
      </c>
    </row>
    <row r="14" spans="1:10" ht="19.5" thickBot="1">
      <c r="A14" s="110" t="s">
        <v>329</v>
      </c>
      <c r="B14" s="112" t="s">
        <v>180</v>
      </c>
      <c r="C14" s="113"/>
      <c r="D14" s="107"/>
      <c r="E14" s="113"/>
      <c r="F14" s="114">
        <f>+F15+F21+F31+F35</f>
        <v>3984.2791999999999</v>
      </c>
      <c r="G14" s="114">
        <f>+G15+G21+G31+G35</f>
        <v>3569</v>
      </c>
      <c r="H14" s="114">
        <f>+H15+H21+H31+H35</f>
        <v>3724</v>
      </c>
      <c r="J14">
        <f>Ведомственная!K10</f>
        <v>0</v>
      </c>
    </row>
    <row r="15" spans="1:10" ht="38.25" thickBot="1">
      <c r="A15" s="246" t="s">
        <v>183</v>
      </c>
      <c r="B15" s="247" t="s">
        <v>180</v>
      </c>
      <c r="C15" s="248" t="s">
        <v>182</v>
      </c>
      <c r="D15" s="248"/>
      <c r="E15" s="249"/>
      <c r="F15" s="250">
        <f t="shared" ref="F15:H17" si="0">F16</f>
        <v>1105.1376</v>
      </c>
      <c r="G15" s="250">
        <f t="shared" si="0"/>
        <v>1165</v>
      </c>
      <c r="H15" s="250">
        <f t="shared" si="0"/>
        <v>1229</v>
      </c>
    </row>
    <row r="16" spans="1:10" ht="57" thickBot="1">
      <c r="A16" s="115" t="s">
        <v>525</v>
      </c>
      <c r="B16" s="111" t="s">
        <v>180</v>
      </c>
      <c r="C16" s="112" t="s">
        <v>182</v>
      </c>
      <c r="D16" s="116" t="s">
        <v>331</v>
      </c>
      <c r="E16" s="113"/>
      <c r="F16" s="114">
        <f t="shared" si="0"/>
        <v>1105.1376</v>
      </c>
      <c r="G16" s="114">
        <f t="shared" si="0"/>
        <v>1165</v>
      </c>
      <c r="H16" s="114">
        <f t="shared" si="0"/>
        <v>1229</v>
      </c>
    </row>
    <row r="17" spans="1:8" ht="19.5" thickBot="1">
      <c r="A17" s="115" t="s">
        <v>332</v>
      </c>
      <c r="B17" s="111" t="s">
        <v>180</v>
      </c>
      <c r="C17" s="112" t="s">
        <v>182</v>
      </c>
      <c r="D17" s="116" t="s">
        <v>333</v>
      </c>
      <c r="E17" s="113"/>
      <c r="F17" s="114">
        <f t="shared" si="0"/>
        <v>1105.1376</v>
      </c>
      <c r="G17" s="114">
        <f t="shared" si="0"/>
        <v>1165</v>
      </c>
      <c r="H17" s="114">
        <f t="shared" si="0"/>
        <v>1229</v>
      </c>
    </row>
    <row r="18" spans="1:8" ht="57" thickBot="1">
      <c r="A18" s="117" t="s">
        <v>334</v>
      </c>
      <c r="B18" s="118" t="s">
        <v>180</v>
      </c>
      <c r="C18" s="119" t="s">
        <v>182</v>
      </c>
      <c r="D18" s="119" t="s">
        <v>335</v>
      </c>
      <c r="E18" s="120"/>
      <c r="F18" s="120">
        <f>F19+F20</f>
        <v>1105.1376</v>
      </c>
      <c r="G18" s="120">
        <f>G19+G20</f>
        <v>1165</v>
      </c>
      <c r="H18" s="120">
        <f>H19+H20</f>
        <v>1229</v>
      </c>
    </row>
    <row r="19" spans="1:8" ht="169.5" thickBot="1">
      <c r="A19" s="121" t="s">
        <v>526</v>
      </c>
      <c r="B19" s="123" t="s">
        <v>180</v>
      </c>
      <c r="C19" s="123" t="s">
        <v>182</v>
      </c>
      <c r="D19" s="124" t="s">
        <v>277</v>
      </c>
      <c r="E19" s="124">
        <v>100</v>
      </c>
      <c r="F19" s="125">
        <f>Ведомственная!G15</f>
        <v>1105.1376</v>
      </c>
      <c r="G19" s="125">
        <f>Ведомственная!H15</f>
        <v>1165</v>
      </c>
      <c r="H19" s="125">
        <f>Ведомственная!I15</f>
        <v>1229</v>
      </c>
    </row>
    <row r="20" spans="1:8" ht="132" hidden="1" thickBot="1">
      <c r="A20" s="121" t="s">
        <v>527</v>
      </c>
      <c r="B20" s="123" t="s">
        <v>180</v>
      </c>
      <c r="C20" s="123" t="s">
        <v>182</v>
      </c>
      <c r="D20" s="124" t="s">
        <v>277</v>
      </c>
      <c r="E20" s="124">
        <v>200</v>
      </c>
      <c r="F20" s="125">
        <f>Ведомственная!G16</f>
        <v>0</v>
      </c>
      <c r="G20" s="125"/>
      <c r="H20" s="125">
        <f>Ведомственная!I16</f>
        <v>0</v>
      </c>
    </row>
    <row r="21" spans="1:8" ht="57" thickBot="1">
      <c r="A21" s="246" t="s">
        <v>336</v>
      </c>
      <c r="B21" s="247" t="s">
        <v>180</v>
      </c>
      <c r="C21" s="247" t="s">
        <v>185</v>
      </c>
      <c r="D21" s="248"/>
      <c r="E21" s="248"/>
      <c r="F21" s="249">
        <f>F22</f>
        <v>2331.4416000000001</v>
      </c>
      <c r="G21" s="249">
        <f>G22</f>
        <v>2394</v>
      </c>
      <c r="H21" s="249">
        <f>H22</f>
        <v>2485</v>
      </c>
    </row>
    <row r="22" spans="1:8" ht="19.5" thickBot="1">
      <c r="A22" s="115" t="s">
        <v>332</v>
      </c>
      <c r="B22" s="112" t="s">
        <v>180</v>
      </c>
      <c r="C22" s="112" t="s">
        <v>185</v>
      </c>
      <c r="D22" s="116" t="s">
        <v>337</v>
      </c>
      <c r="E22" s="116"/>
      <c r="F22" s="126">
        <f>F23+F29</f>
        <v>2331.4416000000001</v>
      </c>
      <c r="G22" s="126">
        <f>G23+G29</f>
        <v>2394</v>
      </c>
      <c r="H22" s="126">
        <f>H23+H29</f>
        <v>2485</v>
      </c>
    </row>
    <row r="23" spans="1:8" ht="57" thickBot="1">
      <c r="A23" s="117" t="s">
        <v>334</v>
      </c>
      <c r="B23" s="118" t="s">
        <v>180</v>
      </c>
      <c r="C23" s="118" t="s">
        <v>185</v>
      </c>
      <c r="D23" s="119" t="s">
        <v>335</v>
      </c>
      <c r="E23" s="119"/>
      <c r="F23" s="120">
        <f>SUM(F24:F28)</f>
        <v>2331.4416000000001</v>
      </c>
      <c r="G23" s="120">
        <f>SUM(G24:G28)</f>
        <v>2394</v>
      </c>
      <c r="H23" s="120">
        <f>SUM(H24:H28)</f>
        <v>2485</v>
      </c>
    </row>
    <row r="24" spans="1:8" ht="188.25" thickBot="1">
      <c r="A24" s="128" t="s">
        <v>528</v>
      </c>
      <c r="B24" s="123" t="s">
        <v>180</v>
      </c>
      <c r="C24" s="123" t="s">
        <v>185</v>
      </c>
      <c r="D24" s="124" t="s">
        <v>278</v>
      </c>
      <c r="E24" s="124">
        <v>100</v>
      </c>
      <c r="F24" s="125">
        <f>Ведомственная!G20</f>
        <v>1563.4415999999999</v>
      </c>
      <c r="G24" s="125">
        <f>Ведомственная!H20</f>
        <v>1648</v>
      </c>
      <c r="H24" s="125">
        <f>Ведомственная!I20</f>
        <v>1738</v>
      </c>
    </row>
    <row r="25" spans="1:8" ht="132" thickBot="1">
      <c r="A25" s="128" t="s">
        <v>529</v>
      </c>
      <c r="B25" s="123" t="s">
        <v>180</v>
      </c>
      <c r="C25" s="123" t="s">
        <v>185</v>
      </c>
      <c r="D25" s="124" t="s">
        <v>278</v>
      </c>
      <c r="E25" s="124">
        <v>200</v>
      </c>
      <c r="F25" s="125">
        <f>Ведомственная!G21</f>
        <v>745.00000000000023</v>
      </c>
      <c r="G25" s="125">
        <f>Ведомственная!H21</f>
        <v>746</v>
      </c>
      <c r="H25" s="125">
        <f>Ведомственная!I21</f>
        <v>747</v>
      </c>
    </row>
    <row r="26" spans="1:8" ht="132" thickBot="1">
      <c r="A26" s="128" t="s">
        <v>530</v>
      </c>
      <c r="B26" s="123" t="s">
        <v>180</v>
      </c>
      <c r="C26" s="123" t="s">
        <v>185</v>
      </c>
      <c r="D26" s="124" t="s">
        <v>278</v>
      </c>
      <c r="E26" s="124">
        <v>800</v>
      </c>
      <c r="F26" s="125">
        <f>Ведомственная!G22</f>
        <v>23</v>
      </c>
      <c r="G26" s="125">
        <f>Ведомственная!H22</f>
        <v>0</v>
      </c>
      <c r="H26" s="125">
        <f>Ведомственная!I22</f>
        <v>0</v>
      </c>
    </row>
    <row r="27" spans="1:8" ht="169.5" thickBot="1">
      <c r="A27" s="128" t="s">
        <v>531</v>
      </c>
      <c r="B27" s="123" t="s">
        <v>180</v>
      </c>
      <c r="C27" s="123" t="s">
        <v>185</v>
      </c>
      <c r="D27" s="124" t="s">
        <v>277</v>
      </c>
      <c r="E27" s="124">
        <v>100</v>
      </c>
      <c r="F27" s="125">
        <f>Ведомственная!G23</f>
        <v>0</v>
      </c>
      <c r="G27" s="125">
        <f>Ведомственная!H23</f>
        <v>0</v>
      </c>
      <c r="H27" s="125">
        <f>Ведомственная!I23</f>
        <v>0</v>
      </c>
    </row>
    <row r="28" spans="1:8" ht="132" hidden="1" thickBot="1">
      <c r="A28" s="128" t="s">
        <v>532</v>
      </c>
      <c r="B28" s="123" t="s">
        <v>180</v>
      </c>
      <c r="C28" s="123" t="s">
        <v>185</v>
      </c>
      <c r="D28" s="124" t="s">
        <v>277</v>
      </c>
      <c r="E28" s="124">
        <v>200</v>
      </c>
      <c r="F28" s="125">
        <f>Ведомственная!G24</f>
        <v>0</v>
      </c>
      <c r="G28" s="125">
        <f>Ведомственная!H24</f>
        <v>0</v>
      </c>
      <c r="H28" s="125">
        <f>Ведомственная!I24</f>
        <v>0</v>
      </c>
    </row>
    <row r="29" spans="1:8" ht="75.75" hidden="1" thickBot="1">
      <c r="A29" s="117" t="s">
        <v>344</v>
      </c>
      <c r="B29" s="118" t="s">
        <v>180</v>
      </c>
      <c r="C29" s="118" t="s">
        <v>185</v>
      </c>
      <c r="D29" s="119" t="s">
        <v>346</v>
      </c>
      <c r="E29" s="129"/>
      <c r="F29" s="120">
        <f>F30</f>
        <v>0</v>
      </c>
      <c r="G29" s="120">
        <f>G30</f>
        <v>0</v>
      </c>
      <c r="H29" s="120">
        <f>H30</f>
        <v>0</v>
      </c>
    </row>
    <row r="30" spans="1:8" ht="113.25" hidden="1" thickBot="1">
      <c r="A30" s="128" t="s">
        <v>533</v>
      </c>
      <c r="B30" s="123" t="s">
        <v>180</v>
      </c>
      <c r="C30" s="123" t="s">
        <v>185</v>
      </c>
      <c r="D30" s="124" t="s">
        <v>279</v>
      </c>
      <c r="E30" s="124">
        <v>500</v>
      </c>
      <c r="F30" s="125">
        <f>Ведомственная!G26</f>
        <v>0</v>
      </c>
      <c r="G30" s="125">
        <f>Ведомственная!H26</f>
        <v>0</v>
      </c>
      <c r="H30" s="125">
        <f>Ведомственная!I26</f>
        <v>0</v>
      </c>
    </row>
    <row r="31" spans="1:8" ht="19.5" thickBot="1">
      <c r="A31" s="252" t="s">
        <v>338</v>
      </c>
      <c r="B31" s="247" t="s">
        <v>180</v>
      </c>
      <c r="C31" s="247" t="s">
        <v>204</v>
      </c>
      <c r="D31" s="253"/>
      <c r="E31" s="253"/>
      <c r="F31" s="249">
        <f t="shared" ref="F31:H33" si="1">F32</f>
        <v>10</v>
      </c>
      <c r="G31" s="249">
        <f t="shared" si="1"/>
        <v>10</v>
      </c>
      <c r="H31" s="249">
        <f t="shared" si="1"/>
        <v>10</v>
      </c>
    </row>
    <row r="32" spans="1:8" ht="19.5" thickBot="1">
      <c r="A32" s="115" t="s">
        <v>332</v>
      </c>
      <c r="B32" s="112" t="s">
        <v>180</v>
      </c>
      <c r="C32" s="112" t="s">
        <v>204</v>
      </c>
      <c r="D32" s="116" t="s">
        <v>333</v>
      </c>
      <c r="E32" s="113"/>
      <c r="F32" s="126">
        <f t="shared" si="1"/>
        <v>10</v>
      </c>
      <c r="G32" s="126">
        <f t="shared" si="1"/>
        <v>10</v>
      </c>
      <c r="H32" s="126">
        <f t="shared" si="1"/>
        <v>10</v>
      </c>
    </row>
    <row r="33" spans="1:8" ht="57" thickBot="1">
      <c r="A33" s="117" t="s">
        <v>339</v>
      </c>
      <c r="B33" s="118" t="s">
        <v>180</v>
      </c>
      <c r="C33" s="118" t="s">
        <v>204</v>
      </c>
      <c r="D33" s="119" t="s">
        <v>340</v>
      </c>
      <c r="E33" s="129"/>
      <c r="F33" s="120">
        <f t="shared" si="1"/>
        <v>10</v>
      </c>
      <c r="G33" s="120">
        <f t="shared" si="1"/>
        <v>10</v>
      </c>
      <c r="H33" s="120">
        <f t="shared" si="1"/>
        <v>10</v>
      </c>
    </row>
    <row r="34" spans="1:8" ht="94.5" thickBot="1">
      <c r="A34" s="130" t="s">
        <v>534</v>
      </c>
      <c r="B34" s="123" t="s">
        <v>180</v>
      </c>
      <c r="C34" s="123" t="s">
        <v>204</v>
      </c>
      <c r="D34" s="122" t="s">
        <v>341</v>
      </c>
      <c r="E34" s="122">
        <v>800</v>
      </c>
      <c r="F34" s="125">
        <f>Ведомственная!G30</f>
        <v>10</v>
      </c>
      <c r="G34" s="125">
        <f>Ведомственная!H30</f>
        <v>10</v>
      </c>
      <c r="H34" s="125">
        <f>Ведомственная!I30</f>
        <v>10</v>
      </c>
    </row>
    <row r="35" spans="1:8" ht="19.5" thickBot="1">
      <c r="A35" s="254" t="s">
        <v>190</v>
      </c>
      <c r="B35" s="247" t="s">
        <v>180</v>
      </c>
      <c r="C35" s="247" t="s">
        <v>206</v>
      </c>
      <c r="D35" s="253"/>
      <c r="E35" s="253"/>
      <c r="F35" s="249">
        <f>F37+F39</f>
        <v>537.70000000000005</v>
      </c>
      <c r="G35" s="249">
        <f>G37+G39</f>
        <v>0</v>
      </c>
      <c r="H35" s="249">
        <f>H37+H39</f>
        <v>0</v>
      </c>
    </row>
    <row r="36" spans="1:8" ht="19.5" thickBot="1">
      <c r="A36" s="115" t="s">
        <v>332</v>
      </c>
      <c r="B36" s="112" t="s">
        <v>180</v>
      </c>
      <c r="C36" s="112" t="s">
        <v>206</v>
      </c>
      <c r="D36" s="116" t="s">
        <v>333</v>
      </c>
      <c r="E36" s="113"/>
      <c r="F36" s="126">
        <f>F37+F39</f>
        <v>537.70000000000005</v>
      </c>
      <c r="G36" s="126">
        <f>G37+G39</f>
        <v>0</v>
      </c>
      <c r="H36" s="126">
        <f>H37+H39</f>
        <v>0</v>
      </c>
    </row>
    <row r="37" spans="1:8" ht="19.5" hidden="1" thickBot="1">
      <c r="A37" s="117" t="s">
        <v>342</v>
      </c>
      <c r="B37" s="118" t="s">
        <v>180</v>
      </c>
      <c r="C37" s="118" t="s">
        <v>206</v>
      </c>
      <c r="D37" s="119" t="s">
        <v>343</v>
      </c>
      <c r="E37" s="129"/>
      <c r="F37" s="120">
        <f>F38</f>
        <v>0</v>
      </c>
      <c r="G37" s="120">
        <f>G38</f>
        <v>0</v>
      </c>
      <c r="H37" s="120">
        <f>H38</f>
        <v>0</v>
      </c>
    </row>
    <row r="38" spans="1:8" ht="113.25" hidden="1" thickBot="1">
      <c r="A38" s="130" t="s">
        <v>535</v>
      </c>
      <c r="B38" s="123" t="s">
        <v>180</v>
      </c>
      <c r="C38" s="123" t="s">
        <v>206</v>
      </c>
      <c r="D38" s="122" t="s">
        <v>274</v>
      </c>
      <c r="E38" s="122">
        <v>200</v>
      </c>
      <c r="F38" s="125">
        <f>Ведомственная!G34</f>
        <v>0</v>
      </c>
      <c r="G38" s="125">
        <f>Ведомственная!H34</f>
        <v>0</v>
      </c>
      <c r="H38" s="125">
        <f>Ведомственная!I34</f>
        <v>0</v>
      </c>
    </row>
    <row r="39" spans="1:8" ht="75.75" thickBot="1">
      <c r="A39" s="117" t="s">
        <v>344</v>
      </c>
      <c r="B39" s="118" t="s">
        <v>180</v>
      </c>
      <c r="C39" s="118" t="s">
        <v>206</v>
      </c>
      <c r="D39" s="119" t="s">
        <v>346</v>
      </c>
      <c r="E39" s="129"/>
      <c r="F39" s="120">
        <f>SUM(F40:F44)</f>
        <v>537.70000000000005</v>
      </c>
      <c r="G39" s="120">
        <f>SUM(G40:G44)</f>
        <v>0</v>
      </c>
      <c r="H39" s="120">
        <f>SUM(H40:H44)</f>
        <v>0</v>
      </c>
    </row>
    <row r="40" spans="1:8" ht="94.5" thickBot="1">
      <c r="A40" s="131" t="s">
        <v>416</v>
      </c>
      <c r="B40" s="123" t="s">
        <v>180</v>
      </c>
      <c r="C40" s="123" t="s">
        <v>206</v>
      </c>
      <c r="D40" s="122" t="s">
        <v>268</v>
      </c>
      <c r="E40" s="122">
        <v>500</v>
      </c>
      <c r="F40" s="125">
        <f>Ведомственная!G36</f>
        <v>51.1</v>
      </c>
      <c r="G40" s="125">
        <f>'Общегосударственные вопросы 01'!GC21</f>
        <v>0</v>
      </c>
      <c r="H40" s="125">
        <f>'Общегосударственные вопросы 01'!GD21</f>
        <v>0</v>
      </c>
    </row>
    <row r="41" spans="1:8" ht="75.75" thickBot="1">
      <c r="A41" s="131" t="s">
        <v>417</v>
      </c>
      <c r="B41" s="123" t="s">
        <v>180</v>
      </c>
      <c r="C41" s="123" t="s">
        <v>206</v>
      </c>
      <c r="D41" s="122" t="s">
        <v>269</v>
      </c>
      <c r="E41" s="122">
        <v>500</v>
      </c>
      <c r="F41" s="125">
        <f>Ведомственная!G37</f>
        <v>13.2</v>
      </c>
      <c r="G41" s="125">
        <f>'Общегосударственные вопросы 01'!GC22</f>
        <v>0</v>
      </c>
      <c r="H41" s="125">
        <f>'Общегосударственные вопросы 01'!GD22</f>
        <v>0</v>
      </c>
    </row>
    <row r="42" spans="1:8" ht="94.5" thickBot="1">
      <c r="A42" s="131" t="s">
        <v>418</v>
      </c>
      <c r="B42" s="123" t="s">
        <v>180</v>
      </c>
      <c r="C42" s="123" t="s">
        <v>206</v>
      </c>
      <c r="D42" s="122" t="s">
        <v>421</v>
      </c>
      <c r="E42" s="122">
        <v>500</v>
      </c>
      <c r="F42" s="125">
        <f>Ведомственная!G38</f>
        <v>1</v>
      </c>
      <c r="G42" s="125">
        <f>'Общегосударственные вопросы 01'!GC23</f>
        <v>0</v>
      </c>
      <c r="H42" s="125">
        <f>'Общегосударственные вопросы 01'!GD23</f>
        <v>0</v>
      </c>
    </row>
    <row r="43" spans="1:8" ht="94.5" thickBot="1">
      <c r="A43" s="131" t="s">
        <v>419</v>
      </c>
      <c r="B43" s="123" t="s">
        <v>180</v>
      </c>
      <c r="C43" s="123" t="s">
        <v>206</v>
      </c>
      <c r="D43" s="122" t="s">
        <v>422</v>
      </c>
      <c r="E43" s="122">
        <v>500</v>
      </c>
      <c r="F43" s="125">
        <f>Ведомственная!G39</f>
        <v>19.399999999999999</v>
      </c>
      <c r="G43" s="125">
        <f>'Общегосударственные вопросы 01'!GC24</f>
        <v>0</v>
      </c>
      <c r="H43" s="125">
        <f>'Общегосударственные вопросы 01'!GD24</f>
        <v>0</v>
      </c>
    </row>
    <row r="44" spans="1:8" ht="75.75" thickBot="1">
      <c r="A44" s="131" t="s">
        <v>420</v>
      </c>
      <c r="B44" s="123" t="s">
        <v>180</v>
      </c>
      <c r="C44" s="123" t="s">
        <v>206</v>
      </c>
      <c r="D44" s="122" t="s">
        <v>415</v>
      </c>
      <c r="E44" s="122">
        <v>500</v>
      </c>
      <c r="F44" s="125">
        <f>Ведомственная!G40</f>
        <v>453</v>
      </c>
      <c r="G44" s="125">
        <f>'Общегосударственные вопросы 01'!GC25</f>
        <v>0</v>
      </c>
      <c r="H44" s="125">
        <f>'Общегосударственные вопросы 01'!GD25</f>
        <v>0</v>
      </c>
    </row>
    <row r="45" spans="1:8" ht="19.5" thickBot="1">
      <c r="A45" s="104" t="s">
        <v>308</v>
      </c>
      <c r="B45" s="132" t="s">
        <v>182</v>
      </c>
      <c r="C45" s="132"/>
      <c r="D45" s="105"/>
      <c r="E45" s="105"/>
      <c r="F45" s="133">
        <f>+F46</f>
        <v>113.25999999999999</v>
      </c>
      <c r="G45" s="133">
        <f>+G46</f>
        <v>118.4</v>
      </c>
      <c r="H45" s="133">
        <f>+H46</f>
        <v>122.7</v>
      </c>
    </row>
    <row r="46" spans="1:8" ht="19.5" thickBot="1">
      <c r="A46" s="255" t="s">
        <v>309</v>
      </c>
      <c r="B46" s="247" t="s">
        <v>182</v>
      </c>
      <c r="C46" s="247" t="s">
        <v>184</v>
      </c>
      <c r="D46" s="251"/>
      <c r="E46" s="251"/>
      <c r="F46" s="256">
        <f>+F49+F50</f>
        <v>113.25999999999999</v>
      </c>
      <c r="G46" s="256">
        <f>+G49+G50</f>
        <v>118.4</v>
      </c>
      <c r="H46" s="256">
        <f>+H49+H50</f>
        <v>122.7</v>
      </c>
    </row>
    <row r="47" spans="1:8" ht="19.5" thickBot="1">
      <c r="A47" s="115" t="s">
        <v>332</v>
      </c>
      <c r="B47" s="112" t="s">
        <v>182</v>
      </c>
      <c r="C47" s="112" t="s">
        <v>184</v>
      </c>
      <c r="D47" s="116" t="s">
        <v>333</v>
      </c>
      <c r="E47" s="111"/>
      <c r="F47" s="134">
        <f>F48</f>
        <v>113.25999999999999</v>
      </c>
      <c r="G47" s="134">
        <f>G48</f>
        <v>118.4</v>
      </c>
      <c r="H47" s="134">
        <f>H48</f>
        <v>122.7</v>
      </c>
    </row>
    <row r="48" spans="1:8" ht="75.75" thickBot="1">
      <c r="A48" s="117" t="s">
        <v>344</v>
      </c>
      <c r="B48" s="118" t="s">
        <v>182</v>
      </c>
      <c r="C48" s="118" t="s">
        <v>184</v>
      </c>
      <c r="D48" s="127" t="s">
        <v>346</v>
      </c>
      <c r="E48" s="127"/>
      <c r="F48" s="135">
        <f>F49+F50</f>
        <v>113.25999999999999</v>
      </c>
      <c r="G48" s="135">
        <f>G49+G50</f>
        <v>118.4</v>
      </c>
      <c r="H48" s="135">
        <f>H49+H50</f>
        <v>122.7</v>
      </c>
    </row>
    <row r="49" spans="1:8" ht="150.75" thickBot="1">
      <c r="A49" s="130" t="s">
        <v>536</v>
      </c>
      <c r="B49" s="123" t="s">
        <v>182</v>
      </c>
      <c r="C49" s="123" t="s">
        <v>184</v>
      </c>
      <c r="D49" s="122" t="s">
        <v>311</v>
      </c>
      <c r="E49" s="122">
        <v>100</v>
      </c>
      <c r="F49" s="136">
        <f>Ведомственная!G45</f>
        <v>104.16</v>
      </c>
      <c r="G49" s="136">
        <f>Ведомственная!H45</f>
        <v>107.4</v>
      </c>
      <c r="H49" s="136">
        <f>Ведомственная!I45</f>
        <v>110.7</v>
      </c>
    </row>
    <row r="50" spans="1:8" ht="113.25" thickBot="1">
      <c r="A50" s="130" t="s">
        <v>537</v>
      </c>
      <c r="B50" s="123" t="s">
        <v>182</v>
      </c>
      <c r="C50" s="123" t="s">
        <v>184</v>
      </c>
      <c r="D50" s="122" t="s">
        <v>311</v>
      </c>
      <c r="E50" s="122">
        <v>200</v>
      </c>
      <c r="F50" s="136">
        <f>Ведомственная!G46</f>
        <v>9.0999999999999943</v>
      </c>
      <c r="G50" s="136">
        <f>Ведомственная!H46</f>
        <v>11</v>
      </c>
      <c r="H50" s="136">
        <f>Ведомственная!I46</f>
        <v>12</v>
      </c>
    </row>
    <row r="51" spans="1:8" ht="38.25" thickBot="1">
      <c r="A51" s="110" t="s">
        <v>347</v>
      </c>
      <c r="B51" s="132" t="s">
        <v>184</v>
      </c>
      <c r="C51" s="132"/>
      <c r="D51" s="137"/>
      <c r="E51" s="137"/>
      <c r="F51" s="138">
        <f>+F52+F60+F56</f>
        <v>416</v>
      </c>
      <c r="G51" s="138">
        <f>+G52+G60+G56</f>
        <v>22</v>
      </c>
      <c r="H51" s="138">
        <f>+H52+H60+H56</f>
        <v>23</v>
      </c>
    </row>
    <row r="52" spans="1:8" ht="57" thickBot="1">
      <c r="A52" s="257" t="s">
        <v>348</v>
      </c>
      <c r="B52" s="247" t="s">
        <v>184</v>
      </c>
      <c r="C52" s="247" t="s">
        <v>192</v>
      </c>
      <c r="D52" s="248"/>
      <c r="E52" s="248"/>
      <c r="F52" s="258">
        <f t="shared" ref="F52:H54" si="2">F53</f>
        <v>11</v>
      </c>
      <c r="G52" s="258">
        <f t="shared" si="2"/>
        <v>12</v>
      </c>
      <c r="H52" s="258">
        <f t="shared" si="2"/>
        <v>13</v>
      </c>
    </row>
    <row r="53" spans="1:8" ht="19.5" thickBot="1">
      <c r="A53" s="115" t="s">
        <v>332</v>
      </c>
      <c r="B53" s="112" t="s">
        <v>184</v>
      </c>
      <c r="C53" s="112" t="s">
        <v>192</v>
      </c>
      <c r="D53" s="116" t="s">
        <v>333</v>
      </c>
      <c r="E53" s="116"/>
      <c r="F53" s="139">
        <f t="shared" si="2"/>
        <v>11</v>
      </c>
      <c r="G53" s="139">
        <f t="shared" si="2"/>
        <v>12</v>
      </c>
      <c r="H53" s="139">
        <f t="shared" si="2"/>
        <v>13</v>
      </c>
    </row>
    <row r="54" spans="1:8" ht="19.5" thickBot="1">
      <c r="A54" s="117" t="s">
        <v>342</v>
      </c>
      <c r="B54" s="118" t="s">
        <v>184</v>
      </c>
      <c r="C54" s="118" t="s">
        <v>192</v>
      </c>
      <c r="D54" s="119" t="s">
        <v>343</v>
      </c>
      <c r="E54" s="119"/>
      <c r="F54" s="140">
        <f t="shared" si="2"/>
        <v>11</v>
      </c>
      <c r="G54" s="140">
        <f t="shared" si="2"/>
        <v>12</v>
      </c>
      <c r="H54" s="140">
        <f t="shared" si="2"/>
        <v>13</v>
      </c>
    </row>
    <row r="55" spans="1:8" ht="132" thickBot="1">
      <c r="A55" s="141" t="s">
        <v>538</v>
      </c>
      <c r="B55" s="123" t="s">
        <v>184</v>
      </c>
      <c r="C55" s="123" t="s">
        <v>192</v>
      </c>
      <c r="D55" s="124" t="s">
        <v>280</v>
      </c>
      <c r="E55" s="124">
        <v>200</v>
      </c>
      <c r="F55" s="142">
        <f>Ведомственная!G51</f>
        <v>11</v>
      </c>
      <c r="G55" s="142">
        <f>Ведомственная!H51</f>
        <v>12</v>
      </c>
      <c r="H55" s="142">
        <f>Ведомственная!I51</f>
        <v>13</v>
      </c>
    </row>
    <row r="56" spans="1:8" ht="57" thickBot="1">
      <c r="A56" s="255" t="s">
        <v>313</v>
      </c>
      <c r="B56" s="259" t="s">
        <v>184</v>
      </c>
      <c r="C56" s="247" t="s">
        <v>202</v>
      </c>
      <c r="D56" s="251"/>
      <c r="E56" s="251"/>
      <c r="F56" s="256">
        <f t="shared" ref="F56:H58" si="3">F57</f>
        <v>395</v>
      </c>
      <c r="G56" s="256">
        <f t="shared" si="3"/>
        <v>0</v>
      </c>
      <c r="H56" s="256">
        <f t="shared" si="3"/>
        <v>0</v>
      </c>
    </row>
    <row r="57" spans="1:8" ht="19.5" thickBot="1">
      <c r="A57" s="115" t="s">
        <v>332</v>
      </c>
      <c r="B57" s="147" t="s">
        <v>184</v>
      </c>
      <c r="C57" s="112" t="s">
        <v>202</v>
      </c>
      <c r="D57" s="116" t="s">
        <v>333</v>
      </c>
      <c r="E57" s="111"/>
      <c r="F57" s="134">
        <f t="shared" si="3"/>
        <v>395</v>
      </c>
      <c r="G57" s="134">
        <f t="shared" si="3"/>
        <v>0</v>
      </c>
      <c r="H57" s="134">
        <f t="shared" si="3"/>
        <v>0</v>
      </c>
    </row>
    <row r="58" spans="1:8" ht="19.5" thickBot="1">
      <c r="A58" s="117" t="s">
        <v>342</v>
      </c>
      <c r="B58" s="148" t="s">
        <v>184</v>
      </c>
      <c r="C58" s="118" t="s">
        <v>202</v>
      </c>
      <c r="D58" s="119" t="s">
        <v>343</v>
      </c>
      <c r="E58" s="127"/>
      <c r="F58" s="135">
        <f t="shared" si="3"/>
        <v>395</v>
      </c>
      <c r="G58" s="135">
        <f t="shared" si="3"/>
        <v>0</v>
      </c>
      <c r="H58" s="135">
        <f t="shared" si="3"/>
        <v>0</v>
      </c>
    </row>
    <row r="59" spans="1:8" ht="132" thickBot="1">
      <c r="A59" s="141" t="s">
        <v>539</v>
      </c>
      <c r="B59" s="144" t="s">
        <v>184</v>
      </c>
      <c r="C59" s="123" t="s">
        <v>202</v>
      </c>
      <c r="D59" s="124" t="s">
        <v>280</v>
      </c>
      <c r="E59" s="124">
        <v>200</v>
      </c>
      <c r="F59" s="136">
        <f>Ведомственная!G55</f>
        <v>395</v>
      </c>
      <c r="G59" s="136">
        <f>Ведомственная!H55</f>
        <v>0</v>
      </c>
      <c r="H59" s="136">
        <f>Ведомственная!I55</f>
        <v>0</v>
      </c>
    </row>
    <row r="60" spans="1:8" ht="38.25" thickBot="1">
      <c r="A60" s="255" t="s">
        <v>275</v>
      </c>
      <c r="B60" s="251" t="s">
        <v>184</v>
      </c>
      <c r="C60" s="247" t="s">
        <v>208</v>
      </c>
      <c r="D60" s="251"/>
      <c r="E60" s="251"/>
      <c r="F60" s="256">
        <f>+F63</f>
        <v>10</v>
      </c>
      <c r="G60" s="256">
        <f>+G63</f>
        <v>10</v>
      </c>
      <c r="H60" s="256">
        <f>+H63</f>
        <v>10</v>
      </c>
    </row>
    <row r="61" spans="1:8" ht="19.5" hidden="1" thickBot="1">
      <c r="A61" s="115" t="s">
        <v>332</v>
      </c>
      <c r="B61" s="111" t="s">
        <v>184</v>
      </c>
      <c r="C61" s="112" t="s">
        <v>208</v>
      </c>
      <c r="D61" s="116" t="s">
        <v>333</v>
      </c>
      <c r="E61" s="111"/>
      <c r="F61" s="134">
        <f t="shared" ref="F61:H62" si="4">F62</f>
        <v>10</v>
      </c>
      <c r="G61" s="134">
        <f t="shared" si="4"/>
        <v>10</v>
      </c>
      <c r="H61" s="134">
        <f t="shared" si="4"/>
        <v>10</v>
      </c>
    </row>
    <row r="62" spans="1:8" ht="19.5" hidden="1" thickBot="1">
      <c r="A62" s="117" t="s">
        <v>342</v>
      </c>
      <c r="B62" s="127" t="s">
        <v>184</v>
      </c>
      <c r="C62" s="118" t="s">
        <v>208</v>
      </c>
      <c r="D62" s="119" t="s">
        <v>343</v>
      </c>
      <c r="E62" s="127"/>
      <c r="F62" s="135">
        <f t="shared" si="4"/>
        <v>10</v>
      </c>
      <c r="G62" s="135">
        <f t="shared" si="4"/>
        <v>10</v>
      </c>
      <c r="H62" s="135">
        <f t="shared" si="4"/>
        <v>10</v>
      </c>
    </row>
    <row r="63" spans="1:8" ht="132" hidden="1" thickBot="1">
      <c r="A63" s="141" t="s">
        <v>540</v>
      </c>
      <c r="B63" s="122" t="s">
        <v>184</v>
      </c>
      <c r="C63" s="123" t="s">
        <v>208</v>
      </c>
      <c r="D63" s="124" t="s">
        <v>284</v>
      </c>
      <c r="E63" s="122">
        <v>200</v>
      </c>
      <c r="F63" s="136">
        <f>Ведомственная!G59</f>
        <v>10</v>
      </c>
      <c r="G63" s="136">
        <f>Ведомственная!H59</f>
        <v>10</v>
      </c>
      <c r="H63" s="136">
        <f>Ведомственная!I59</f>
        <v>10</v>
      </c>
    </row>
    <row r="64" spans="1:8" ht="19.5" thickBot="1">
      <c r="A64" s="110" t="s">
        <v>349</v>
      </c>
      <c r="B64" s="132" t="s">
        <v>185</v>
      </c>
      <c r="C64" s="137"/>
      <c r="D64" s="137"/>
      <c r="E64" s="138"/>
      <c r="F64" s="133">
        <f>+F65+F74</f>
        <v>668</v>
      </c>
      <c r="G64" s="133">
        <f>+G65+G74</f>
        <v>10</v>
      </c>
      <c r="H64" s="133">
        <f>+H65+H74</f>
        <v>10</v>
      </c>
    </row>
    <row r="65" spans="1:8" ht="19.5" thickBot="1">
      <c r="A65" s="255" t="s">
        <v>350</v>
      </c>
      <c r="B65" s="251" t="s">
        <v>185</v>
      </c>
      <c r="C65" s="247" t="s">
        <v>192</v>
      </c>
      <c r="D65" s="251"/>
      <c r="E65" s="251"/>
      <c r="F65" s="256">
        <f t="shared" ref="F65:H66" si="5">F66</f>
        <v>658</v>
      </c>
      <c r="G65" s="256">
        <f t="shared" si="5"/>
        <v>0</v>
      </c>
      <c r="H65" s="256">
        <f t="shared" si="5"/>
        <v>0</v>
      </c>
    </row>
    <row r="66" spans="1:8" ht="19.5" thickBot="1">
      <c r="A66" s="143" t="s">
        <v>351</v>
      </c>
      <c r="B66" s="111" t="s">
        <v>185</v>
      </c>
      <c r="C66" s="112" t="s">
        <v>185</v>
      </c>
      <c r="D66" s="111" t="s">
        <v>352</v>
      </c>
      <c r="E66" s="111"/>
      <c r="F66" s="134">
        <f t="shared" si="5"/>
        <v>658</v>
      </c>
      <c r="G66" s="134">
        <f t="shared" si="5"/>
        <v>0</v>
      </c>
      <c r="H66" s="134">
        <f t="shared" si="5"/>
        <v>0</v>
      </c>
    </row>
    <row r="67" spans="1:8" ht="38.25" thickBot="1">
      <c r="A67" s="117" t="s">
        <v>355</v>
      </c>
      <c r="B67" s="127" t="s">
        <v>185</v>
      </c>
      <c r="C67" s="118" t="s">
        <v>192</v>
      </c>
      <c r="D67" s="119" t="s">
        <v>356</v>
      </c>
      <c r="E67" s="127"/>
      <c r="F67" s="135">
        <f>SUM(F68:F72)</f>
        <v>658</v>
      </c>
      <c r="G67" s="135">
        <f>SUM(G68:G72)</f>
        <v>0</v>
      </c>
      <c r="H67" s="135">
        <f>SUM(H68:H72)</f>
        <v>0</v>
      </c>
    </row>
    <row r="68" spans="1:8" ht="113.25" thickBot="1">
      <c r="A68" s="141" t="s">
        <v>541</v>
      </c>
      <c r="B68" s="122" t="s">
        <v>185</v>
      </c>
      <c r="C68" s="123" t="s">
        <v>192</v>
      </c>
      <c r="D68" s="124" t="s">
        <v>265</v>
      </c>
      <c r="E68" s="122">
        <v>200</v>
      </c>
      <c r="F68" s="136">
        <f>Ведомственная!G64</f>
        <v>0</v>
      </c>
      <c r="G68" s="136">
        <f>Ведомственная!H64</f>
        <v>0</v>
      </c>
      <c r="H68" s="136">
        <f>Ведомственная!I64</f>
        <v>0</v>
      </c>
    </row>
    <row r="69" spans="1:8" ht="113.25" thickBot="1">
      <c r="A69" s="141" t="s">
        <v>542</v>
      </c>
      <c r="B69" s="122" t="s">
        <v>185</v>
      </c>
      <c r="C69" s="123" t="s">
        <v>192</v>
      </c>
      <c r="D69" s="124" t="s">
        <v>266</v>
      </c>
      <c r="E69" s="122">
        <v>200</v>
      </c>
      <c r="F69" s="136">
        <f>Ведомственная!G65</f>
        <v>658</v>
      </c>
      <c r="G69" s="136">
        <f>Ведомственная!H65</f>
        <v>0</v>
      </c>
      <c r="H69" s="136">
        <f>Ведомственная!I65</f>
        <v>0</v>
      </c>
    </row>
    <row r="70" spans="1:8" ht="113.25" thickBot="1">
      <c r="A70" s="141" t="s">
        <v>543</v>
      </c>
      <c r="B70" s="122" t="s">
        <v>185</v>
      </c>
      <c r="C70" s="123" t="s">
        <v>192</v>
      </c>
      <c r="D70" s="124" t="s">
        <v>267</v>
      </c>
      <c r="E70" s="122">
        <v>200</v>
      </c>
      <c r="F70" s="136">
        <f>Ведомственная!G66</f>
        <v>0</v>
      </c>
      <c r="G70" s="136">
        <f>Ведомственная!H66</f>
        <v>0</v>
      </c>
      <c r="H70" s="136">
        <f>Ведомственная!I66</f>
        <v>0</v>
      </c>
    </row>
    <row r="71" spans="1:8" ht="94.5" thickBot="1">
      <c r="A71" s="141" t="s">
        <v>544</v>
      </c>
      <c r="B71" s="122" t="s">
        <v>185</v>
      </c>
      <c r="C71" s="123" t="s">
        <v>192</v>
      </c>
      <c r="D71" s="124" t="s">
        <v>357</v>
      </c>
      <c r="E71" s="122">
        <v>200</v>
      </c>
      <c r="F71" s="136">
        <f>Ведомственная!G67</f>
        <v>0</v>
      </c>
      <c r="G71" s="136">
        <f>Ведомственная!H67</f>
        <v>0</v>
      </c>
      <c r="H71" s="136">
        <f>Ведомственная!I67</f>
        <v>0</v>
      </c>
    </row>
    <row r="72" spans="1:8" ht="94.5" thickBot="1">
      <c r="A72" s="141" t="s">
        <v>545</v>
      </c>
      <c r="B72" s="122" t="s">
        <v>185</v>
      </c>
      <c r="C72" s="123" t="s">
        <v>192</v>
      </c>
      <c r="D72" s="124" t="s">
        <v>412</v>
      </c>
      <c r="E72" s="122">
        <v>200</v>
      </c>
      <c r="F72" s="136">
        <f>Ведомственная!G68</f>
        <v>0</v>
      </c>
      <c r="G72" s="136">
        <f>Ведомственная!H68</f>
        <v>0</v>
      </c>
      <c r="H72" s="136">
        <f>Ведомственная!I68</f>
        <v>0</v>
      </c>
    </row>
    <row r="73" spans="1:8" ht="113.25" thickBot="1">
      <c r="A73" s="283" t="s">
        <v>546</v>
      </c>
      <c r="B73" s="122" t="s">
        <v>185</v>
      </c>
      <c r="C73" s="123" t="s">
        <v>192</v>
      </c>
      <c r="D73" s="124" t="s">
        <v>429</v>
      </c>
      <c r="E73" s="122">
        <v>200</v>
      </c>
      <c r="F73" s="136">
        <f>Ведомственная!G69</f>
        <v>0</v>
      </c>
      <c r="G73" s="136">
        <f>Ведомственная!H69</f>
        <v>0</v>
      </c>
      <c r="H73" s="136">
        <f>Ведомственная!I69</f>
        <v>0</v>
      </c>
    </row>
    <row r="74" spans="1:8" ht="19.5" thickBot="1">
      <c r="A74" s="257" t="s">
        <v>199</v>
      </c>
      <c r="B74" s="247" t="s">
        <v>185</v>
      </c>
      <c r="C74" s="247" t="s">
        <v>358</v>
      </c>
      <c r="D74" s="248"/>
      <c r="E74" s="248"/>
      <c r="F74" s="258">
        <f t="shared" ref="F74:H75" si="6">F75</f>
        <v>10</v>
      </c>
      <c r="G74" s="258">
        <f t="shared" si="6"/>
        <v>10</v>
      </c>
      <c r="H74" s="258">
        <f t="shared" si="6"/>
        <v>10</v>
      </c>
    </row>
    <row r="75" spans="1:8" ht="19.5" thickBot="1">
      <c r="A75" s="115" t="s">
        <v>332</v>
      </c>
      <c r="B75" s="112" t="s">
        <v>185</v>
      </c>
      <c r="C75" s="112" t="s">
        <v>358</v>
      </c>
      <c r="D75" s="116" t="s">
        <v>333</v>
      </c>
      <c r="E75" s="116"/>
      <c r="F75" s="139">
        <f t="shared" si="6"/>
        <v>10</v>
      </c>
      <c r="G75" s="139">
        <f t="shared" si="6"/>
        <v>10</v>
      </c>
      <c r="H75" s="139">
        <f t="shared" si="6"/>
        <v>10</v>
      </c>
    </row>
    <row r="76" spans="1:8" ht="19.5" thickBot="1">
      <c r="A76" s="117" t="s">
        <v>342</v>
      </c>
      <c r="B76" s="118" t="s">
        <v>185</v>
      </c>
      <c r="C76" s="118" t="s">
        <v>358</v>
      </c>
      <c r="D76" s="119" t="s">
        <v>343</v>
      </c>
      <c r="E76" s="119"/>
      <c r="F76" s="140">
        <f>SUM(F77:F81)</f>
        <v>10</v>
      </c>
      <c r="G76" s="140">
        <f>SUM(G77:G81)</f>
        <v>10</v>
      </c>
      <c r="H76" s="140">
        <f>SUM(H77:H81)</f>
        <v>10</v>
      </c>
    </row>
    <row r="77" spans="1:8" ht="94.5" thickBot="1">
      <c r="A77" s="130" t="s">
        <v>547</v>
      </c>
      <c r="B77" s="123" t="s">
        <v>185</v>
      </c>
      <c r="C77" s="123" t="s">
        <v>358</v>
      </c>
      <c r="D77" s="124" t="s">
        <v>285</v>
      </c>
      <c r="E77" s="124">
        <v>200</v>
      </c>
      <c r="F77" s="142">
        <f>Ведомственная!G73</f>
        <v>10</v>
      </c>
      <c r="G77" s="142">
        <f>Ведомственная!H73</f>
        <v>10</v>
      </c>
      <c r="H77" s="142">
        <f>Ведомственная!I73</f>
        <v>10</v>
      </c>
    </row>
    <row r="78" spans="1:8" ht="132" hidden="1" thickBot="1">
      <c r="A78" s="130" t="s">
        <v>548</v>
      </c>
      <c r="B78" s="123" t="s">
        <v>185</v>
      </c>
      <c r="C78" s="123" t="s">
        <v>358</v>
      </c>
      <c r="D78" s="124" t="s">
        <v>288</v>
      </c>
      <c r="E78" s="124">
        <v>200</v>
      </c>
      <c r="F78" s="142">
        <f>Ведомственная!G74</f>
        <v>0</v>
      </c>
      <c r="G78" s="142">
        <f>Ведомственная!H74</f>
        <v>0</v>
      </c>
      <c r="H78" s="142">
        <f>Ведомственная!I74</f>
        <v>0</v>
      </c>
    </row>
    <row r="79" spans="1:8" ht="113.25" hidden="1" thickBot="1">
      <c r="A79" s="130" t="s">
        <v>549</v>
      </c>
      <c r="B79" s="123" t="s">
        <v>185</v>
      </c>
      <c r="C79" s="123" t="s">
        <v>358</v>
      </c>
      <c r="D79" s="124" t="s">
        <v>287</v>
      </c>
      <c r="E79" s="124">
        <v>200</v>
      </c>
      <c r="F79" s="142">
        <f>Ведомственная!G75</f>
        <v>0</v>
      </c>
      <c r="G79" s="142">
        <f>Ведомственная!H75</f>
        <v>0</v>
      </c>
      <c r="H79" s="142">
        <f>Ведомственная!I75</f>
        <v>0</v>
      </c>
    </row>
    <row r="80" spans="1:8" ht="94.5" hidden="1" thickBot="1">
      <c r="A80" s="145" t="s">
        <v>550</v>
      </c>
      <c r="B80" s="123" t="s">
        <v>185</v>
      </c>
      <c r="C80" s="123" t="s">
        <v>358</v>
      </c>
      <c r="D80" s="124" t="s">
        <v>289</v>
      </c>
      <c r="E80" s="124">
        <v>200</v>
      </c>
      <c r="F80" s="142">
        <f>Ведомственная!G76</f>
        <v>0</v>
      </c>
      <c r="G80" s="142">
        <f>Ведомственная!H76</f>
        <v>0</v>
      </c>
      <c r="H80" s="142">
        <f>Ведомственная!I76</f>
        <v>0</v>
      </c>
    </row>
    <row r="81" spans="1:8" ht="113.25" hidden="1" thickBot="1">
      <c r="A81" s="145" t="s">
        <v>551</v>
      </c>
      <c r="B81" s="123" t="s">
        <v>185</v>
      </c>
      <c r="C81" s="123" t="s">
        <v>358</v>
      </c>
      <c r="D81" s="124" t="s">
        <v>435</v>
      </c>
      <c r="E81" s="124">
        <v>200</v>
      </c>
      <c r="F81" s="142">
        <f>Ведомственная!G77</f>
        <v>0</v>
      </c>
      <c r="G81" s="142">
        <f>Ведомственная!H77</f>
        <v>0</v>
      </c>
      <c r="H81" s="142">
        <f>Ведомственная!I77</f>
        <v>0</v>
      </c>
    </row>
    <row r="82" spans="1:8" ht="19.5" thickBot="1">
      <c r="A82" s="104" t="s">
        <v>260</v>
      </c>
      <c r="B82" s="105" t="s">
        <v>195</v>
      </c>
      <c r="C82" s="132"/>
      <c r="D82" s="105"/>
      <c r="E82" s="105"/>
      <c r="F82" s="133">
        <f>+F83+F89+F97+F116</f>
        <v>2588.9</v>
      </c>
      <c r="G82" s="133">
        <f>+G83+G89+G97+G116</f>
        <v>545.9</v>
      </c>
      <c r="H82" s="133">
        <f>+H83+H89+H97+H116</f>
        <v>557.1</v>
      </c>
    </row>
    <row r="83" spans="1:8" ht="19.5" thickBot="1">
      <c r="A83" s="255" t="s">
        <v>261</v>
      </c>
      <c r="B83" s="251" t="s">
        <v>195</v>
      </c>
      <c r="C83" s="247" t="s">
        <v>180</v>
      </c>
      <c r="D83" s="251"/>
      <c r="E83" s="251"/>
      <c r="F83" s="256">
        <f t="shared" ref="F83:H84" si="7">F84</f>
        <v>1375</v>
      </c>
      <c r="G83" s="256">
        <f t="shared" si="7"/>
        <v>0</v>
      </c>
      <c r="H83" s="256">
        <f t="shared" si="7"/>
        <v>0</v>
      </c>
    </row>
    <row r="84" spans="1:8" ht="38.25" thickBot="1">
      <c r="A84" s="146" t="s">
        <v>359</v>
      </c>
      <c r="B84" s="147" t="s">
        <v>195</v>
      </c>
      <c r="C84" s="112" t="s">
        <v>180</v>
      </c>
      <c r="D84" s="111" t="s">
        <v>360</v>
      </c>
      <c r="E84" s="111"/>
      <c r="F84" s="134">
        <f t="shared" si="7"/>
        <v>1375</v>
      </c>
      <c r="G84" s="134">
        <f t="shared" si="7"/>
        <v>0</v>
      </c>
      <c r="H84" s="134">
        <f t="shared" si="7"/>
        <v>0</v>
      </c>
    </row>
    <row r="85" spans="1:8" ht="38.25" thickBot="1">
      <c r="A85" s="117" t="s">
        <v>361</v>
      </c>
      <c r="B85" s="148" t="s">
        <v>195</v>
      </c>
      <c r="C85" s="118" t="s">
        <v>180</v>
      </c>
      <c r="D85" s="127" t="s">
        <v>360</v>
      </c>
      <c r="E85" s="127"/>
      <c r="F85" s="135">
        <f>SUM(F86:F88)</f>
        <v>1375</v>
      </c>
      <c r="G85" s="135">
        <f>SUM(G86:G88)</f>
        <v>0</v>
      </c>
      <c r="H85" s="135">
        <f>SUM(H86:H88)</f>
        <v>0</v>
      </c>
    </row>
    <row r="86" spans="1:8" ht="113.25" hidden="1" thickBot="1">
      <c r="A86" s="145" t="s">
        <v>552</v>
      </c>
      <c r="B86" s="122" t="s">
        <v>195</v>
      </c>
      <c r="C86" s="123" t="s">
        <v>180</v>
      </c>
      <c r="D86" s="124" t="s">
        <v>243</v>
      </c>
      <c r="E86" s="122">
        <v>200</v>
      </c>
      <c r="F86" s="136">
        <v>0</v>
      </c>
      <c r="G86" s="136">
        <f>'ЖКХ 05'!GC14</f>
        <v>0</v>
      </c>
      <c r="H86" s="136">
        <f>'ЖКХ 05'!GD14</f>
        <v>0</v>
      </c>
    </row>
    <row r="87" spans="1:8" ht="150.75" hidden="1" thickBot="1">
      <c r="A87" s="145" t="s">
        <v>553</v>
      </c>
      <c r="B87" s="122" t="s">
        <v>195</v>
      </c>
      <c r="C87" s="123" t="s">
        <v>180</v>
      </c>
      <c r="D87" s="124" t="s">
        <v>244</v>
      </c>
      <c r="E87" s="122">
        <v>200</v>
      </c>
      <c r="F87" s="136">
        <f>'ЖКХ 05'!GB15</f>
        <v>0</v>
      </c>
      <c r="G87" s="136">
        <f>'ЖКХ 05'!GC15</f>
        <v>0</v>
      </c>
      <c r="H87" s="136">
        <f>'ЖКХ 05'!GD15</f>
        <v>0</v>
      </c>
    </row>
    <row r="88" spans="1:8" ht="132" thickBot="1">
      <c r="A88" s="145" t="s">
        <v>554</v>
      </c>
      <c r="B88" s="122" t="s">
        <v>195</v>
      </c>
      <c r="C88" s="123" t="s">
        <v>180</v>
      </c>
      <c r="D88" s="124" t="s">
        <v>430</v>
      </c>
      <c r="E88" s="122">
        <v>200</v>
      </c>
      <c r="F88" s="136">
        <f>Ведомственная!G84</f>
        <v>1375</v>
      </c>
      <c r="G88" s="136">
        <f>Ведомственная!H84</f>
        <v>0</v>
      </c>
      <c r="H88" s="136">
        <f>Ведомственная!I84</f>
        <v>0</v>
      </c>
    </row>
    <row r="89" spans="1:8" ht="19.5" thickBot="1">
      <c r="A89" s="255" t="s">
        <v>262</v>
      </c>
      <c r="B89" s="251" t="s">
        <v>195</v>
      </c>
      <c r="C89" s="247" t="s">
        <v>182</v>
      </c>
      <c r="D89" s="251"/>
      <c r="E89" s="251"/>
      <c r="F89" s="256">
        <f>+F90</f>
        <v>0</v>
      </c>
      <c r="G89" s="256">
        <f>+G90</f>
        <v>0</v>
      </c>
      <c r="H89" s="256">
        <f>+H90</f>
        <v>0</v>
      </c>
    </row>
    <row r="90" spans="1:8" ht="38.25" thickBot="1">
      <c r="A90" s="146" t="s">
        <v>359</v>
      </c>
      <c r="B90" s="147" t="s">
        <v>195</v>
      </c>
      <c r="C90" s="112" t="s">
        <v>182</v>
      </c>
      <c r="D90" s="111" t="s">
        <v>362</v>
      </c>
      <c r="E90" s="111"/>
      <c r="F90" s="134">
        <f>F91+F93+F95</f>
        <v>0</v>
      </c>
      <c r="G90" s="134">
        <f>G91+G93+G95</f>
        <v>0</v>
      </c>
      <c r="H90" s="134">
        <f>H91+H93+H95</f>
        <v>0</v>
      </c>
    </row>
    <row r="91" spans="1:8" ht="19.5" hidden="1" thickBot="1">
      <c r="A91" s="117" t="s">
        <v>367</v>
      </c>
      <c r="B91" s="148" t="s">
        <v>195</v>
      </c>
      <c r="C91" s="118" t="s">
        <v>182</v>
      </c>
      <c r="D91" s="127" t="s">
        <v>368</v>
      </c>
      <c r="E91" s="127"/>
      <c r="F91" s="135">
        <f>F92</f>
        <v>0</v>
      </c>
      <c r="G91" s="135">
        <f>G92</f>
        <v>0</v>
      </c>
      <c r="H91" s="135">
        <f>H92</f>
        <v>0</v>
      </c>
    </row>
    <row r="92" spans="1:8" ht="132" hidden="1" thickBot="1">
      <c r="A92" s="145" t="s">
        <v>555</v>
      </c>
      <c r="B92" s="122" t="s">
        <v>195</v>
      </c>
      <c r="C92" s="123" t="s">
        <v>182</v>
      </c>
      <c r="D92" s="124" t="s">
        <v>245</v>
      </c>
      <c r="E92" s="122">
        <v>200</v>
      </c>
      <c r="F92" s="136">
        <f>Ведомственная!G88</f>
        <v>0</v>
      </c>
      <c r="G92" s="136">
        <f>Ведомственная!H88</f>
        <v>0</v>
      </c>
      <c r="H92" s="136">
        <f>Ведомственная!I88</f>
        <v>0</v>
      </c>
    </row>
    <row r="93" spans="1:8" ht="19.5" hidden="1" thickBot="1">
      <c r="A93" s="117" t="s">
        <v>411</v>
      </c>
      <c r="B93" s="148" t="s">
        <v>195</v>
      </c>
      <c r="C93" s="118" t="s">
        <v>182</v>
      </c>
      <c r="D93" s="127" t="s">
        <v>410</v>
      </c>
      <c r="E93" s="127"/>
      <c r="F93" s="135">
        <f>F94</f>
        <v>0</v>
      </c>
      <c r="G93" s="135">
        <f>G94</f>
        <v>0</v>
      </c>
      <c r="H93" s="135">
        <f>H94</f>
        <v>0</v>
      </c>
    </row>
    <row r="94" spans="1:8" ht="113.25" hidden="1" thickBot="1">
      <c r="A94" s="145" t="s">
        <v>556</v>
      </c>
      <c r="B94" s="122" t="s">
        <v>195</v>
      </c>
      <c r="C94" s="123" t="s">
        <v>182</v>
      </c>
      <c r="D94" s="124" t="s">
        <v>319</v>
      </c>
      <c r="E94" s="122">
        <v>200</v>
      </c>
      <c r="F94" s="136">
        <f>Ведомственная!G90</f>
        <v>0</v>
      </c>
      <c r="G94" s="136">
        <f>Ведомственная!H90</f>
        <v>0</v>
      </c>
      <c r="H94" s="136">
        <f>Ведомственная!I90</f>
        <v>0</v>
      </c>
    </row>
    <row r="95" spans="1:8" ht="38.25" thickBot="1">
      <c r="A95" s="117" t="s">
        <v>361</v>
      </c>
      <c r="B95" s="148" t="s">
        <v>195</v>
      </c>
      <c r="C95" s="118" t="s">
        <v>182</v>
      </c>
      <c r="D95" s="127" t="s">
        <v>360</v>
      </c>
      <c r="E95" s="127"/>
      <c r="F95" s="135">
        <f>F96</f>
        <v>0</v>
      </c>
      <c r="G95" s="135">
        <f>G96</f>
        <v>0</v>
      </c>
      <c r="H95" s="135">
        <f>H96</f>
        <v>0</v>
      </c>
    </row>
    <row r="96" spans="1:8" ht="113.25" thickBot="1">
      <c r="A96" s="145" t="s">
        <v>557</v>
      </c>
      <c r="B96" s="122" t="s">
        <v>195</v>
      </c>
      <c r="C96" s="123" t="s">
        <v>182</v>
      </c>
      <c r="D96" s="124" t="s">
        <v>246</v>
      </c>
      <c r="E96" s="122">
        <v>200</v>
      </c>
      <c r="F96" s="136">
        <f>Ведомственная!G92</f>
        <v>0</v>
      </c>
      <c r="G96" s="136">
        <f>Ведомственная!H92</f>
        <v>0</v>
      </c>
      <c r="H96" s="136">
        <f>Ведомственная!I92</f>
        <v>0</v>
      </c>
    </row>
    <row r="97" spans="1:8" ht="19.5" thickBot="1">
      <c r="A97" s="255" t="s">
        <v>200</v>
      </c>
      <c r="B97" s="251" t="s">
        <v>195</v>
      </c>
      <c r="C97" s="247" t="s">
        <v>184</v>
      </c>
      <c r="D97" s="251"/>
      <c r="E97" s="251"/>
      <c r="F97" s="256">
        <f>F98</f>
        <v>1213.9000000000001</v>
      </c>
      <c r="G97" s="256">
        <f>G98</f>
        <v>545.9</v>
      </c>
      <c r="H97" s="256">
        <f>H98</f>
        <v>557.1</v>
      </c>
    </row>
    <row r="98" spans="1:8" ht="38.25" thickBot="1">
      <c r="A98" s="146" t="s">
        <v>359</v>
      </c>
      <c r="B98" s="147" t="s">
        <v>195</v>
      </c>
      <c r="C98" s="112" t="s">
        <v>184</v>
      </c>
      <c r="D98" s="111" t="s">
        <v>362</v>
      </c>
      <c r="E98" s="111"/>
      <c r="F98" s="134">
        <f>F99+F104+F110+F112+F102+F106+F108</f>
        <v>1213.9000000000001</v>
      </c>
      <c r="G98" s="134">
        <f>G99+G104+G110+G112+G102+G106+G108</f>
        <v>545.9</v>
      </c>
      <c r="H98" s="134">
        <f>H99+H104+H110+H112+H102+H106+H108</f>
        <v>557.1</v>
      </c>
    </row>
    <row r="99" spans="1:8" ht="19.5" thickBot="1">
      <c r="A99" s="117" t="s">
        <v>363</v>
      </c>
      <c r="B99" s="148" t="s">
        <v>195</v>
      </c>
      <c r="C99" s="118" t="s">
        <v>184</v>
      </c>
      <c r="D99" s="127" t="s">
        <v>364</v>
      </c>
      <c r="E99" s="127"/>
      <c r="F99" s="135">
        <f>SUM(F100:F101)</f>
        <v>440</v>
      </c>
      <c r="G99" s="135">
        <f>SUM(G100:G101)</f>
        <v>400</v>
      </c>
      <c r="H99" s="135">
        <f>SUM(H100:H101)</f>
        <v>400</v>
      </c>
    </row>
    <row r="100" spans="1:8" ht="150.75" thickBot="1">
      <c r="A100" s="145" t="s">
        <v>558</v>
      </c>
      <c r="B100" s="122" t="s">
        <v>195</v>
      </c>
      <c r="C100" s="123" t="s">
        <v>184</v>
      </c>
      <c r="D100" s="124" t="s">
        <v>250</v>
      </c>
      <c r="E100" s="122">
        <v>200</v>
      </c>
      <c r="F100" s="136">
        <f>Ведомственная!G96</f>
        <v>440</v>
      </c>
      <c r="G100" s="136">
        <f>Ведомственная!H96</f>
        <v>400</v>
      </c>
      <c r="H100" s="136">
        <f>Ведомственная!I96</f>
        <v>400</v>
      </c>
    </row>
    <row r="101" spans="1:8" ht="113.25" thickBot="1">
      <c r="A101" s="145" t="s">
        <v>559</v>
      </c>
      <c r="B101" s="122" t="s">
        <v>195</v>
      </c>
      <c r="C101" s="123" t="s">
        <v>184</v>
      </c>
      <c r="D101" s="124" t="s">
        <v>247</v>
      </c>
      <c r="E101" s="122">
        <v>200</v>
      </c>
      <c r="F101" s="136">
        <f>Ведомственная!G97</f>
        <v>0</v>
      </c>
      <c r="G101" s="136">
        <f>Ведомственная!H97</f>
        <v>0</v>
      </c>
      <c r="H101" s="136">
        <f>Ведомственная!I97</f>
        <v>0</v>
      </c>
    </row>
    <row r="102" spans="1:8" ht="38.25" thickBot="1">
      <c r="A102" s="117" t="s">
        <v>365</v>
      </c>
      <c r="B102" s="148" t="s">
        <v>195</v>
      </c>
      <c r="C102" s="118" t="s">
        <v>184</v>
      </c>
      <c r="D102" s="119" t="s">
        <v>366</v>
      </c>
      <c r="E102" s="127"/>
      <c r="F102" s="135">
        <f>F103</f>
        <v>35</v>
      </c>
      <c r="G102" s="135">
        <f>G103</f>
        <v>35</v>
      </c>
      <c r="H102" s="135">
        <f>H103</f>
        <v>35</v>
      </c>
    </row>
    <row r="103" spans="1:8" ht="113.25" thickBot="1">
      <c r="A103" s="145" t="s">
        <v>560</v>
      </c>
      <c r="B103" s="122" t="s">
        <v>195</v>
      </c>
      <c r="C103" s="123" t="s">
        <v>184</v>
      </c>
      <c r="D103" s="124" t="s">
        <v>251</v>
      </c>
      <c r="E103" s="122">
        <v>200</v>
      </c>
      <c r="F103" s="136">
        <f>Ведомственная!G99</f>
        <v>35</v>
      </c>
      <c r="G103" s="136">
        <f>Ведомственная!H99</f>
        <v>35</v>
      </c>
      <c r="H103" s="136">
        <f>Ведомственная!I99</f>
        <v>35</v>
      </c>
    </row>
    <row r="104" spans="1:8" ht="38.25" thickBot="1">
      <c r="A104" s="117" t="s">
        <v>409</v>
      </c>
      <c r="B104" s="148" t="s">
        <v>195</v>
      </c>
      <c r="C104" s="118" t="s">
        <v>184</v>
      </c>
      <c r="D104" s="119" t="s">
        <v>369</v>
      </c>
      <c r="E104" s="127"/>
      <c r="F104" s="135">
        <f>F105</f>
        <v>0</v>
      </c>
      <c r="G104" s="135">
        <f>G105</f>
        <v>0</v>
      </c>
      <c r="H104" s="135">
        <f>H105</f>
        <v>0</v>
      </c>
    </row>
    <row r="105" spans="1:8" ht="132" thickBot="1">
      <c r="A105" s="145" t="s">
        <v>561</v>
      </c>
      <c r="B105" s="122" t="s">
        <v>195</v>
      </c>
      <c r="C105" s="123" t="s">
        <v>184</v>
      </c>
      <c r="D105" s="124" t="s">
        <v>254</v>
      </c>
      <c r="E105" s="122">
        <v>200</v>
      </c>
      <c r="F105" s="136">
        <f>Ведомственная!G101</f>
        <v>0</v>
      </c>
      <c r="G105" s="136">
        <f>Ведомственная!H101</f>
        <v>0</v>
      </c>
      <c r="H105" s="136">
        <f>Ведомственная!I101</f>
        <v>0</v>
      </c>
    </row>
    <row r="106" spans="1:8" ht="19.5" thickBot="1">
      <c r="A106" s="117" t="s">
        <v>408</v>
      </c>
      <c r="B106" s="148" t="s">
        <v>195</v>
      </c>
      <c r="C106" s="118" t="s">
        <v>184</v>
      </c>
      <c r="D106" s="119" t="s">
        <v>370</v>
      </c>
      <c r="E106" s="127"/>
      <c r="F106" s="135">
        <f>F107</f>
        <v>0</v>
      </c>
      <c r="G106" s="135">
        <f>G107</f>
        <v>0</v>
      </c>
      <c r="H106" s="135">
        <f>H107</f>
        <v>0</v>
      </c>
    </row>
    <row r="107" spans="1:8" ht="113.25" thickBot="1">
      <c r="A107" s="145" t="s">
        <v>562</v>
      </c>
      <c r="B107" s="122" t="s">
        <v>195</v>
      </c>
      <c r="C107" s="123" t="s">
        <v>184</v>
      </c>
      <c r="D107" s="124" t="s">
        <v>255</v>
      </c>
      <c r="E107" s="122">
        <v>200</v>
      </c>
      <c r="F107" s="136">
        <f>Ведомственная!G103</f>
        <v>0</v>
      </c>
      <c r="G107" s="136">
        <f>Ведомственная!H103</f>
        <v>0</v>
      </c>
      <c r="H107" s="136">
        <f>Ведомственная!I103</f>
        <v>0</v>
      </c>
    </row>
    <row r="108" spans="1:8" ht="38.25" thickBot="1">
      <c r="A108" s="149" t="s">
        <v>375</v>
      </c>
      <c r="B108" s="151" t="s">
        <v>195</v>
      </c>
      <c r="C108" s="152" t="s">
        <v>184</v>
      </c>
      <c r="D108" s="153" t="s">
        <v>387</v>
      </c>
      <c r="E108" s="150"/>
      <c r="F108" s="135">
        <f>F109</f>
        <v>0</v>
      </c>
      <c r="G108" s="135">
        <f>G109</f>
        <v>0</v>
      </c>
      <c r="H108" s="135">
        <f>H109</f>
        <v>0</v>
      </c>
    </row>
    <row r="109" spans="1:8" ht="132" thickBot="1">
      <c r="A109" s="154" t="s">
        <v>563</v>
      </c>
      <c r="B109" s="156" t="s">
        <v>195</v>
      </c>
      <c r="C109" s="157" t="s">
        <v>184</v>
      </c>
      <c r="D109" s="158" t="s">
        <v>256</v>
      </c>
      <c r="E109" s="155">
        <v>200</v>
      </c>
      <c r="F109" s="136">
        <f>Ведомственная!G105</f>
        <v>0</v>
      </c>
      <c r="G109" s="136">
        <f>Ведомственная!H105</f>
        <v>0</v>
      </c>
      <c r="H109" s="136">
        <f>Ведомственная!I105</f>
        <v>0</v>
      </c>
    </row>
    <row r="110" spans="1:8" ht="38.25" thickBot="1">
      <c r="A110" s="149" t="s">
        <v>407</v>
      </c>
      <c r="B110" s="151" t="s">
        <v>195</v>
      </c>
      <c r="C110" s="152" t="s">
        <v>184</v>
      </c>
      <c r="D110" s="153" t="s">
        <v>371</v>
      </c>
      <c r="E110" s="150"/>
      <c r="F110" s="135">
        <f>F111</f>
        <v>0</v>
      </c>
      <c r="G110" s="135">
        <f>G111</f>
        <v>0</v>
      </c>
      <c r="H110" s="135">
        <f>H111</f>
        <v>0</v>
      </c>
    </row>
    <row r="111" spans="1:8" ht="113.25" thickBot="1">
      <c r="A111" s="154" t="s">
        <v>564</v>
      </c>
      <c r="B111" s="156" t="s">
        <v>195</v>
      </c>
      <c r="C111" s="157" t="s">
        <v>184</v>
      </c>
      <c r="D111" s="158" t="s">
        <v>405</v>
      </c>
      <c r="E111" s="155">
        <v>200</v>
      </c>
      <c r="F111" s="136">
        <v>0</v>
      </c>
      <c r="G111" s="136"/>
      <c r="H111" s="136"/>
    </row>
    <row r="112" spans="1:8" ht="38.25" thickBot="1">
      <c r="A112" s="159" t="s">
        <v>449</v>
      </c>
      <c r="B112" s="151" t="s">
        <v>195</v>
      </c>
      <c r="C112" s="152" t="s">
        <v>184</v>
      </c>
      <c r="D112" s="153" t="s">
        <v>373</v>
      </c>
      <c r="E112" s="160"/>
      <c r="F112" s="135">
        <f>SUM(F113:F115)</f>
        <v>738.9</v>
      </c>
      <c r="G112" s="135">
        <f t="shared" ref="G112:H112" si="8">SUM(G113:G115)</f>
        <v>110.9</v>
      </c>
      <c r="H112" s="135">
        <f t="shared" si="8"/>
        <v>122.1</v>
      </c>
    </row>
    <row r="113" spans="1:8" ht="113.25" thickBot="1">
      <c r="A113" s="154" t="s">
        <v>565</v>
      </c>
      <c r="B113" s="156" t="s">
        <v>195</v>
      </c>
      <c r="C113" s="157" t="s">
        <v>184</v>
      </c>
      <c r="D113" s="158" t="s">
        <v>374</v>
      </c>
      <c r="E113" s="155">
        <v>200</v>
      </c>
      <c r="F113" s="136">
        <f>Ведомственная!G109</f>
        <v>738.9</v>
      </c>
      <c r="G113" s="136">
        <f>Ведомственная!H109</f>
        <v>110.9</v>
      </c>
      <c r="H113" s="136">
        <f>Ведомственная!I109</f>
        <v>122.1</v>
      </c>
    </row>
    <row r="114" spans="1:8" ht="113.25" thickBot="1">
      <c r="A114" s="154" t="s">
        <v>566</v>
      </c>
      <c r="B114" s="144" t="s">
        <v>195</v>
      </c>
      <c r="C114" s="123" t="s">
        <v>184</v>
      </c>
      <c r="D114" s="124" t="s">
        <v>432</v>
      </c>
      <c r="E114" s="122">
        <v>200</v>
      </c>
      <c r="F114" s="136">
        <f>Ведомственная!G110</f>
        <v>0</v>
      </c>
      <c r="G114" s="136">
        <f>Ведомственная!H110</f>
        <v>0</v>
      </c>
      <c r="H114" s="136">
        <f>Ведомственная!I110</f>
        <v>0</v>
      </c>
    </row>
    <row r="115" spans="1:8" ht="38.25" thickBot="1">
      <c r="A115" s="145" t="s">
        <v>258</v>
      </c>
      <c r="B115" s="144" t="s">
        <v>195</v>
      </c>
      <c r="C115" s="123" t="s">
        <v>184</v>
      </c>
      <c r="D115" s="186" t="s">
        <v>259</v>
      </c>
      <c r="E115" s="122">
        <v>200</v>
      </c>
      <c r="F115" s="136">
        <f>Ведомственная!G111</f>
        <v>0</v>
      </c>
      <c r="G115" s="136">
        <f>Ведомственная!H111</f>
        <v>0</v>
      </c>
      <c r="H115" s="136">
        <f>Ведомственная!I111</f>
        <v>0</v>
      </c>
    </row>
    <row r="116" spans="1:8" ht="38.25" hidden="1" thickBot="1">
      <c r="A116" s="255" t="s">
        <v>263</v>
      </c>
      <c r="B116" s="251" t="s">
        <v>195</v>
      </c>
      <c r="C116" s="247" t="s">
        <v>195</v>
      </c>
      <c r="D116" s="251"/>
      <c r="E116" s="251"/>
      <c r="F116" s="256">
        <f>+F117</f>
        <v>0</v>
      </c>
      <c r="G116" s="256">
        <f>+G117</f>
        <v>0</v>
      </c>
      <c r="H116" s="256">
        <f>+H117</f>
        <v>0</v>
      </c>
    </row>
    <row r="117" spans="1:8" ht="19.5" hidden="1" thickBot="1">
      <c r="A117" s="117" t="s">
        <v>367</v>
      </c>
      <c r="B117" s="148" t="s">
        <v>195</v>
      </c>
      <c r="C117" s="118" t="s">
        <v>195</v>
      </c>
      <c r="D117" s="119" t="s">
        <v>368</v>
      </c>
      <c r="E117" s="127"/>
      <c r="F117" s="135">
        <f>SUM(F118:F121)</f>
        <v>0</v>
      </c>
      <c r="G117" s="135">
        <f>SUM(G118:G121)</f>
        <v>0</v>
      </c>
      <c r="H117" s="135">
        <f>SUM(H118:H121)</f>
        <v>0</v>
      </c>
    </row>
    <row r="118" spans="1:8" ht="132" hidden="1" thickBot="1">
      <c r="A118" s="161" t="s">
        <v>555</v>
      </c>
      <c r="B118" s="122" t="s">
        <v>195</v>
      </c>
      <c r="C118" s="123" t="s">
        <v>195</v>
      </c>
      <c r="D118" s="124" t="s">
        <v>245</v>
      </c>
      <c r="E118" s="122">
        <v>200</v>
      </c>
      <c r="F118" s="136">
        <f>Ведомственная!G114</f>
        <v>0</v>
      </c>
      <c r="G118" s="136">
        <f>Ведомственная!H114</f>
        <v>0</v>
      </c>
      <c r="H118" s="136">
        <f>Ведомственная!I114</f>
        <v>0</v>
      </c>
    </row>
    <row r="119" spans="1:8" ht="132" hidden="1" thickBot="1">
      <c r="A119" s="281" t="s">
        <v>567</v>
      </c>
      <c r="B119" s="122" t="s">
        <v>195</v>
      </c>
      <c r="C119" s="123" t="s">
        <v>195</v>
      </c>
      <c r="D119" s="124" t="s">
        <v>439</v>
      </c>
      <c r="E119" s="122">
        <v>400</v>
      </c>
      <c r="F119" s="136">
        <f>Ведомственная!G115</f>
        <v>0</v>
      </c>
      <c r="G119" s="136">
        <f>Ведомственная!H115</f>
        <v>0</v>
      </c>
      <c r="H119" s="136">
        <f>Ведомственная!I115</f>
        <v>0</v>
      </c>
    </row>
    <row r="120" spans="1:8" ht="38.25" hidden="1" thickBot="1">
      <c r="A120" s="145" t="s">
        <v>426</v>
      </c>
      <c r="B120" s="144" t="s">
        <v>195</v>
      </c>
      <c r="C120" s="123" t="s">
        <v>184</v>
      </c>
      <c r="D120" s="124" t="s">
        <v>427</v>
      </c>
      <c r="E120" s="122">
        <v>200</v>
      </c>
      <c r="F120" s="136">
        <f>Ведомственная!G117</f>
        <v>0</v>
      </c>
      <c r="G120" s="136">
        <f>Ведомственная!H117</f>
        <v>0</v>
      </c>
      <c r="H120" s="136">
        <f>Ведомственная!I117</f>
        <v>0</v>
      </c>
    </row>
    <row r="121" spans="1:8" ht="38.25" hidden="1" thickBot="1">
      <c r="A121" s="264" t="s">
        <v>402</v>
      </c>
      <c r="B121" s="266" t="s">
        <v>195</v>
      </c>
      <c r="C121" s="267" t="s">
        <v>195</v>
      </c>
      <c r="D121" s="268" t="s">
        <v>403</v>
      </c>
      <c r="E121" s="265">
        <v>400</v>
      </c>
      <c r="F121" s="269"/>
      <c r="G121" s="269"/>
      <c r="H121" s="269"/>
    </row>
    <row r="122" spans="1:8" ht="19.5" thickBot="1">
      <c r="A122" s="104" t="s">
        <v>307</v>
      </c>
      <c r="B122" s="112" t="s">
        <v>196</v>
      </c>
      <c r="C122" s="112"/>
      <c r="D122" s="116"/>
      <c r="E122" s="116"/>
      <c r="F122" s="139">
        <f>+F123+F132</f>
        <v>1850.2</v>
      </c>
      <c r="G122" s="139">
        <f>+G123+G132</f>
        <v>300</v>
      </c>
      <c r="H122" s="139">
        <f>+H123+H132</f>
        <v>305</v>
      </c>
    </row>
    <row r="123" spans="1:8" ht="19.5" thickBot="1">
      <c r="A123" s="255" t="s">
        <v>201</v>
      </c>
      <c r="B123" s="247" t="s">
        <v>196</v>
      </c>
      <c r="C123" s="247" t="s">
        <v>180</v>
      </c>
      <c r="D123" s="248"/>
      <c r="E123" s="248"/>
      <c r="F123" s="258">
        <f>F124</f>
        <v>1850.2</v>
      </c>
      <c r="G123" s="258">
        <f>G124</f>
        <v>300</v>
      </c>
      <c r="H123" s="258">
        <f>H124</f>
        <v>305</v>
      </c>
    </row>
    <row r="124" spans="1:8" ht="19.5" thickBot="1">
      <c r="A124" s="146" t="s">
        <v>376</v>
      </c>
      <c r="B124" s="112" t="s">
        <v>196</v>
      </c>
      <c r="C124" s="112" t="s">
        <v>180</v>
      </c>
      <c r="D124" s="116" t="s">
        <v>377</v>
      </c>
      <c r="E124" s="116"/>
      <c r="F124" s="139">
        <f>F125+F130</f>
        <v>1850.2</v>
      </c>
      <c r="G124" s="139">
        <f>G125+G130</f>
        <v>300</v>
      </c>
      <c r="H124" s="139">
        <f>H125+H130</f>
        <v>305</v>
      </c>
    </row>
    <row r="125" spans="1:8" ht="38.25" thickBot="1">
      <c r="A125" s="117" t="s">
        <v>378</v>
      </c>
      <c r="B125" s="118" t="s">
        <v>196</v>
      </c>
      <c r="C125" s="118" t="s">
        <v>180</v>
      </c>
      <c r="D125" s="119" t="s">
        <v>379</v>
      </c>
      <c r="E125" s="119"/>
      <c r="F125" s="140">
        <f>SUM(F126:F129)</f>
        <v>297</v>
      </c>
      <c r="G125" s="140">
        <f>SUM(G126:G129)</f>
        <v>300</v>
      </c>
      <c r="H125" s="140">
        <f>SUM(H126:H129)</f>
        <v>305</v>
      </c>
    </row>
    <row r="126" spans="1:8" ht="150.75" hidden="1" thickBot="1">
      <c r="A126" s="130" t="s">
        <v>568</v>
      </c>
      <c r="B126" s="123" t="s">
        <v>196</v>
      </c>
      <c r="C126" s="123" t="s">
        <v>180</v>
      </c>
      <c r="D126" s="122" t="s">
        <v>291</v>
      </c>
      <c r="E126" s="122">
        <v>100</v>
      </c>
      <c r="F126" s="162">
        <f>Ведомственная!G122</f>
        <v>0</v>
      </c>
      <c r="G126" s="162">
        <f>Ведомственная!H122</f>
        <v>0</v>
      </c>
      <c r="H126" s="162">
        <f>Ведомственная!I122</f>
        <v>0</v>
      </c>
    </row>
    <row r="127" spans="1:8" ht="113.25" thickBot="1">
      <c r="A127" s="130" t="s">
        <v>569</v>
      </c>
      <c r="B127" s="123" t="s">
        <v>196</v>
      </c>
      <c r="C127" s="123" t="s">
        <v>180</v>
      </c>
      <c r="D127" s="122" t="s">
        <v>291</v>
      </c>
      <c r="E127" s="122">
        <v>200</v>
      </c>
      <c r="F127" s="162">
        <f>Ведомственная!G123</f>
        <v>297</v>
      </c>
      <c r="G127" s="162">
        <f>Ведомственная!H123</f>
        <v>300</v>
      </c>
      <c r="H127" s="162">
        <f>Ведомственная!I123</f>
        <v>305</v>
      </c>
    </row>
    <row r="128" spans="1:8" ht="94.5" hidden="1" thickBot="1">
      <c r="A128" s="130" t="s">
        <v>570</v>
      </c>
      <c r="B128" s="123" t="s">
        <v>196</v>
      </c>
      <c r="C128" s="123" t="s">
        <v>180</v>
      </c>
      <c r="D128" s="122" t="s">
        <v>291</v>
      </c>
      <c r="E128" s="122">
        <v>800</v>
      </c>
      <c r="F128" s="162">
        <f>Ведомственная!G124</f>
        <v>0</v>
      </c>
      <c r="G128" s="162">
        <f>Ведомственная!H124</f>
        <v>0</v>
      </c>
      <c r="H128" s="162">
        <f>Ведомственная!I124</f>
        <v>0</v>
      </c>
    </row>
    <row r="129" spans="1:8" ht="113.25" hidden="1" thickBot="1">
      <c r="A129" s="280" t="s">
        <v>571</v>
      </c>
      <c r="B129" s="123" t="s">
        <v>196</v>
      </c>
      <c r="C129" s="123" t="s">
        <v>180</v>
      </c>
      <c r="D129" s="122" t="s">
        <v>446</v>
      </c>
      <c r="E129" s="122">
        <v>200</v>
      </c>
      <c r="F129" s="162">
        <f>Ведомственная!G125</f>
        <v>0</v>
      </c>
      <c r="G129" s="162">
        <f>Ведомственная!H125</f>
        <v>0</v>
      </c>
      <c r="H129" s="162">
        <f>Ведомственная!I125</f>
        <v>0</v>
      </c>
    </row>
    <row r="130" spans="1:8" ht="38.25" thickBot="1">
      <c r="A130" s="117" t="s">
        <v>450</v>
      </c>
      <c r="B130" s="118" t="s">
        <v>196</v>
      </c>
      <c r="C130" s="118" t="s">
        <v>180</v>
      </c>
      <c r="D130" s="119" t="s">
        <v>451</v>
      </c>
      <c r="E130" s="119"/>
      <c r="F130" s="140">
        <f>F131</f>
        <v>1553.2</v>
      </c>
      <c r="G130" s="140">
        <f>G131</f>
        <v>0</v>
      </c>
      <c r="H130" s="140">
        <f>H131</f>
        <v>0</v>
      </c>
    </row>
    <row r="131" spans="1:8" ht="94.5" thickBot="1">
      <c r="A131" s="130" t="s">
        <v>572</v>
      </c>
      <c r="B131" s="123" t="s">
        <v>196</v>
      </c>
      <c r="C131" s="123" t="s">
        <v>180</v>
      </c>
      <c r="D131" s="122" t="s">
        <v>400</v>
      </c>
      <c r="E131" s="122">
        <v>500</v>
      </c>
      <c r="F131" s="162">
        <f>Ведомственная!G127</f>
        <v>1553.2</v>
      </c>
      <c r="G131" s="162"/>
      <c r="H131" s="162"/>
    </row>
    <row r="132" spans="1:8" ht="19.5" hidden="1" thickBot="1">
      <c r="A132" s="255" t="s">
        <v>441</v>
      </c>
      <c r="B132" s="247" t="s">
        <v>196</v>
      </c>
      <c r="C132" s="247" t="s">
        <v>185</v>
      </c>
      <c r="D132" s="248"/>
      <c r="E132" s="248"/>
      <c r="F132" s="258">
        <f t="shared" ref="F132:H133" si="9">F133</f>
        <v>0</v>
      </c>
      <c r="G132" s="258">
        <f t="shared" si="9"/>
        <v>0</v>
      </c>
      <c r="H132" s="258">
        <f t="shared" si="9"/>
        <v>0</v>
      </c>
    </row>
    <row r="133" spans="1:8" ht="19.5" hidden="1" thickBot="1">
      <c r="A133" s="146" t="s">
        <v>376</v>
      </c>
      <c r="B133" s="112" t="s">
        <v>196</v>
      </c>
      <c r="C133" s="112" t="s">
        <v>185</v>
      </c>
      <c r="D133" s="116" t="s">
        <v>377</v>
      </c>
      <c r="E133" s="116"/>
      <c r="F133" s="139">
        <f t="shared" si="9"/>
        <v>0</v>
      </c>
      <c r="G133" s="139">
        <f t="shared" si="9"/>
        <v>0</v>
      </c>
      <c r="H133" s="139">
        <f t="shared" si="9"/>
        <v>0</v>
      </c>
    </row>
    <row r="134" spans="1:8" ht="38.25" hidden="1" thickBot="1">
      <c r="A134" s="117" t="s">
        <v>378</v>
      </c>
      <c r="B134" s="118" t="s">
        <v>196</v>
      </c>
      <c r="C134" s="118" t="s">
        <v>185</v>
      </c>
      <c r="D134" s="119" t="s">
        <v>379</v>
      </c>
      <c r="E134" s="119"/>
      <c r="F134" s="140">
        <f>SUM(F135:F136)</f>
        <v>0</v>
      </c>
      <c r="G134" s="140">
        <f>SUM(G135:G136)</f>
        <v>0</v>
      </c>
      <c r="H134" s="140">
        <f>SUM(H135:H136)</f>
        <v>0</v>
      </c>
    </row>
    <row r="135" spans="1:8" ht="75.75" hidden="1" thickBot="1">
      <c r="A135" s="280" t="s">
        <v>573</v>
      </c>
      <c r="B135" s="123" t="s">
        <v>196</v>
      </c>
      <c r="C135" s="123" t="s">
        <v>185</v>
      </c>
      <c r="D135" s="191" t="s">
        <v>444</v>
      </c>
      <c r="E135" s="122">
        <v>400</v>
      </c>
      <c r="F135" s="162">
        <f>Ведомственная!G131</f>
        <v>0</v>
      </c>
      <c r="G135" s="162">
        <f>Ведомственная!H131</f>
        <v>0</v>
      </c>
      <c r="H135" s="162">
        <f>Ведомственная!I131</f>
        <v>0</v>
      </c>
    </row>
    <row r="136" spans="1:8" ht="94.5" hidden="1" thickBot="1">
      <c r="A136" s="280" t="s">
        <v>574</v>
      </c>
      <c r="B136" s="123" t="s">
        <v>196</v>
      </c>
      <c r="C136" s="123" t="s">
        <v>185</v>
      </c>
      <c r="D136" s="191" t="s">
        <v>452</v>
      </c>
      <c r="E136" s="122">
        <v>400</v>
      </c>
      <c r="F136" s="162">
        <f>Ведомственная!G132</f>
        <v>0</v>
      </c>
      <c r="G136" s="162">
        <f>Ведомственная!H132</f>
        <v>0</v>
      </c>
      <c r="H136" s="162">
        <f>Ведомственная!I132</f>
        <v>0</v>
      </c>
    </row>
    <row r="137" spans="1:8" ht="19.5" thickBot="1">
      <c r="A137" s="104" t="s">
        <v>292</v>
      </c>
      <c r="B137" s="163">
        <v>10</v>
      </c>
      <c r="C137" s="163"/>
      <c r="D137" s="163"/>
      <c r="E137" s="163"/>
      <c r="F137" s="164">
        <f>+F138+F143</f>
        <v>90</v>
      </c>
      <c r="G137" s="164">
        <f>+G138+G143</f>
        <v>90</v>
      </c>
      <c r="H137" s="164">
        <f>+H138+H143</f>
        <v>90</v>
      </c>
    </row>
    <row r="138" spans="1:8" ht="19.5" thickBot="1">
      <c r="A138" s="255" t="s">
        <v>380</v>
      </c>
      <c r="B138" s="260">
        <v>10</v>
      </c>
      <c r="C138" s="247" t="s">
        <v>180</v>
      </c>
      <c r="D138" s="260"/>
      <c r="E138" s="260"/>
      <c r="F138" s="261">
        <f>+F141</f>
        <v>90</v>
      </c>
      <c r="G138" s="261">
        <f>+G141</f>
        <v>90</v>
      </c>
      <c r="H138" s="261">
        <f>+H141</f>
        <v>90</v>
      </c>
    </row>
    <row r="139" spans="1:8" ht="19.5" thickBot="1">
      <c r="A139" s="115" t="s">
        <v>332</v>
      </c>
      <c r="B139" s="165">
        <v>10</v>
      </c>
      <c r="C139" s="112" t="s">
        <v>180</v>
      </c>
      <c r="D139" s="111" t="s">
        <v>333</v>
      </c>
      <c r="E139" s="111"/>
      <c r="F139" s="134">
        <f>F140</f>
        <v>90</v>
      </c>
      <c r="G139" s="134">
        <f>G140</f>
        <v>90</v>
      </c>
      <c r="H139" s="134">
        <f>H140</f>
        <v>90</v>
      </c>
    </row>
    <row r="140" spans="1:8" ht="113.25" thickBot="1">
      <c r="A140" s="117" t="s">
        <v>575</v>
      </c>
      <c r="B140" s="166">
        <v>10</v>
      </c>
      <c r="C140" s="118" t="s">
        <v>180</v>
      </c>
      <c r="D140" s="127" t="s">
        <v>381</v>
      </c>
      <c r="E140" s="127"/>
      <c r="F140" s="135">
        <f>F141+F142</f>
        <v>90</v>
      </c>
      <c r="G140" s="135">
        <f>G141+G142</f>
        <v>90</v>
      </c>
      <c r="H140" s="135">
        <f>H141+H142</f>
        <v>90</v>
      </c>
    </row>
    <row r="141" spans="1:8" ht="94.5" thickBot="1">
      <c r="A141" s="130" t="s">
        <v>576</v>
      </c>
      <c r="B141" s="167">
        <v>10</v>
      </c>
      <c r="C141" s="123" t="s">
        <v>180</v>
      </c>
      <c r="D141" s="168" t="s">
        <v>296</v>
      </c>
      <c r="E141" s="168">
        <v>300</v>
      </c>
      <c r="F141" s="162">
        <f>Ведомственная!G137</f>
        <v>90</v>
      </c>
      <c r="G141" s="162">
        <f>Ведомственная!H137</f>
        <v>90</v>
      </c>
      <c r="H141" s="162">
        <f>Ведомственная!I137</f>
        <v>90</v>
      </c>
    </row>
    <row r="142" spans="1:8" ht="113.25" hidden="1" thickBot="1">
      <c r="A142" s="130" t="s">
        <v>577</v>
      </c>
      <c r="B142" s="167">
        <v>10</v>
      </c>
      <c r="C142" s="123" t="s">
        <v>180</v>
      </c>
      <c r="D142" s="168" t="s">
        <v>399</v>
      </c>
      <c r="E142" s="168">
        <v>300</v>
      </c>
      <c r="F142" s="162">
        <f>Ведомственная!G138</f>
        <v>0</v>
      </c>
      <c r="G142" s="162">
        <f>Ведомственная!H138</f>
        <v>0</v>
      </c>
      <c r="H142" s="162">
        <f>Ведомственная!I138</f>
        <v>0</v>
      </c>
    </row>
    <row r="143" spans="1:8" ht="19.5" hidden="1" thickBot="1">
      <c r="A143" s="255" t="s">
        <v>382</v>
      </c>
      <c r="B143" s="260">
        <v>10</v>
      </c>
      <c r="C143" s="247" t="s">
        <v>184</v>
      </c>
      <c r="D143" s="260"/>
      <c r="E143" s="260"/>
      <c r="F143" s="261">
        <f>+F146</f>
        <v>0</v>
      </c>
      <c r="G143" s="261">
        <f>+G146</f>
        <v>0</v>
      </c>
      <c r="H143" s="261">
        <f>+H146</f>
        <v>0</v>
      </c>
    </row>
    <row r="144" spans="1:8" ht="19.5" hidden="1" thickBot="1">
      <c r="A144" s="115" t="s">
        <v>332</v>
      </c>
      <c r="B144" s="165">
        <v>10</v>
      </c>
      <c r="C144" s="112" t="s">
        <v>184</v>
      </c>
      <c r="D144" s="111" t="s">
        <v>333</v>
      </c>
      <c r="E144" s="111"/>
      <c r="F144" s="134">
        <f t="shared" ref="F144:H145" si="10">F145</f>
        <v>0</v>
      </c>
      <c r="G144" s="134">
        <f t="shared" si="10"/>
        <v>0</v>
      </c>
      <c r="H144" s="134">
        <f t="shared" si="10"/>
        <v>0</v>
      </c>
    </row>
    <row r="145" spans="1:8" ht="19.5" hidden="1" thickBot="1">
      <c r="A145" s="117" t="s">
        <v>342</v>
      </c>
      <c r="B145" s="166">
        <v>10</v>
      </c>
      <c r="C145" s="118" t="s">
        <v>184</v>
      </c>
      <c r="D145" s="127" t="s">
        <v>343</v>
      </c>
      <c r="E145" s="127"/>
      <c r="F145" s="135">
        <f t="shared" si="10"/>
        <v>0</v>
      </c>
      <c r="G145" s="135">
        <f t="shared" si="10"/>
        <v>0</v>
      </c>
      <c r="H145" s="135">
        <f t="shared" si="10"/>
        <v>0</v>
      </c>
    </row>
    <row r="146" spans="1:8" ht="113.25" hidden="1" thickBot="1">
      <c r="A146" s="130" t="s">
        <v>578</v>
      </c>
      <c r="B146" s="167">
        <v>10</v>
      </c>
      <c r="C146" s="123" t="s">
        <v>184</v>
      </c>
      <c r="D146" s="122" t="s">
        <v>297</v>
      </c>
      <c r="E146" s="122">
        <v>300</v>
      </c>
      <c r="F146" s="162">
        <f>Ведомственная!G142</f>
        <v>0</v>
      </c>
      <c r="G146" s="162">
        <f>Ведомственная!H142</f>
        <v>0</v>
      </c>
      <c r="H146" s="162">
        <f>Ведомственная!I142</f>
        <v>0</v>
      </c>
    </row>
    <row r="147" spans="1:8" ht="19.5" hidden="1" thickBot="1">
      <c r="A147" s="104" t="s">
        <v>383</v>
      </c>
      <c r="B147" s="163">
        <v>11</v>
      </c>
      <c r="C147" s="163"/>
      <c r="D147" s="169"/>
      <c r="E147" s="163"/>
      <c r="F147" s="164">
        <f>+F148</f>
        <v>0</v>
      </c>
      <c r="G147" s="164">
        <f>+G148</f>
        <v>0</v>
      </c>
      <c r="H147" s="164">
        <f>+H148</f>
        <v>0</v>
      </c>
    </row>
    <row r="148" spans="1:8" ht="19.5" hidden="1" thickBot="1">
      <c r="A148" s="255" t="s">
        <v>384</v>
      </c>
      <c r="B148" s="260">
        <v>11</v>
      </c>
      <c r="C148" s="262" t="s">
        <v>180</v>
      </c>
      <c r="D148" s="263"/>
      <c r="E148" s="260"/>
      <c r="F148" s="261">
        <f>+F151</f>
        <v>0</v>
      </c>
      <c r="G148" s="261">
        <f>+G151</f>
        <v>0</v>
      </c>
      <c r="H148" s="261">
        <f>+H151</f>
        <v>0</v>
      </c>
    </row>
    <row r="149" spans="1:8" ht="19.5" hidden="1" thickBot="1">
      <c r="A149" s="115" t="s">
        <v>332</v>
      </c>
      <c r="B149" s="165">
        <v>11</v>
      </c>
      <c r="C149" s="170" t="s">
        <v>180</v>
      </c>
      <c r="D149" s="171" t="s">
        <v>333</v>
      </c>
      <c r="E149" s="165"/>
      <c r="F149" s="172">
        <f t="shared" ref="F149:H150" si="11">F150</f>
        <v>0</v>
      </c>
      <c r="G149" s="172">
        <f t="shared" si="11"/>
        <v>0</v>
      </c>
      <c r="H149" s="172">
        <f t="shared" si="11"/>
        <v>0</v>
      </c>
    </row>
    <row r="150" spans="1:8" ht="19.5" hidden="1" thickBot="1">
      <c r="A150" s="117" t="s">
        <v>342</v>
      </c>
      <c r="B150" s="166">
        <v>11</v>
      </c>
      <c r="C150" s="173" t="s">
        <v>180</v>
      </c>
      <c r="D150" s="174" t="s">
        <v>343</v>
      </c>
      <c r="E150" s="166"/>
      <c r="F150" s="175">
        <f t="shared" si="11"/>
        <v>0</v>
      </c>
      <c r="G150" s="175">
        <f t="shared" si="11"/>
        <v>0</v>
      </c>
      <c r="H150" s="175">
        <f t="shared" si="11"/>
        <v>0</v>
      </c>
    </row>
    <row r="151" spans="1:8" ht="94.5" hidden="1" thickBot="1">
      <c r="A151" s="130" t="s">
        <v>579</v>
      </c>
      <c r="B151" s="167">
        <v>11</v>
      </c>
      <c r="C151" s="176" t="s">
        <v>180</v>
      </c>
      <c r="D151" s="177" t="s">
        <v>305</v>
      </c>
      <c r="E151" s="167">
        <v>200</v>
      </c>
      <c r="F151" s="178">
        <f>Ведомственная!G147</f>
        <v>0</v>
      </c>
      <c r="G151" s="178">
        <f>Ведомственная!H147</f>
        <v>0</v>
      </c>
      <c r="H151" s="178">
        <f>Ведомственная!I147</f>
        <v>0</v>
      </c>
    </row>
    <row r="152" spans="1:8" ht="38.25" hidden="1" thickBot="1">
      <c r="A152" s="104" t="s">
        <v>317</v>
      </c>
      <c r="B152" s="169">
        <v>13</v>
      </c>
      <c r="C152" s="169"/>
      <c r="D152" s="169"/>
      <c r="E152" s="169"/>
      <c r="F152" s="164">
        <f t="shared" ref="F152:H155" si="12">F153</f>
        <v>0</v>
      </c>
      <c r="G152" s="164">
        <f t="shared" si="12"/>
        <v>0</v>
      </c>
      <c r="H152" s="164">
        <f t="shared" si="12"/>
        <v>0</v>
      </c>
    </row>
    <row r="153" spans="1:8" ht="38.25" hidden="1" thickBot="1">
      <c r="A153" s="255" t="s">
        <v>385</v>
      </c>
      <c r="B153" s="263" t="s">
        <v>206</v>
      </c>
      <c r="C153" s="262" t="s">
        <v>180</v>
      </c>
      <c r="D153" s="263"/>
      <c r="E153" s="263"/>
      <c r="F153" s="261">
        <f t="shared" si="12"/>
        <v>0</v>
      </c>
      <c r="G153" s="261">
        <f t="shared" si="12"/>
        <v>0</v>
      </c>
      <c r="H153" s="261">
        <f t="shared" si="12"/>
        <v>0</v>
      </c>
    </row>
    <row r="154" spans="1:8" ht="19.5" hidden="1" thickBot="1">
      <c r="A154" s="115" t="s">
        <v>332</v>
      </c>
      <c r="B154" s="171" t="s">
        <v>206</v>
      </c>
      <c r="C154" s="170" t="s">
        <v>180</v>
      </c>
      <c r="D154" s="171" t="s">
        <v>333</v>
      </c>
      <c r="E154" s="171"/>
      <c r="F154" s="172">
        <f t="shared" si="12"/>
        <v>0</v>
      </c>
      <c r="G154" s="172">
        <f t="shared" si="12"/>
        <v>0</v>
      </c>
      <c r="H154" s="172">
        <f t="shared" si="12"/>
        <v>0</v>
      </c>
    </row>
    <row r="155" spans="1:8" ht="57" hidden="1" thickBot="1">
      <c r="A155" s="117" t="s">
        <v>339</v>
      </c>
      <c r="B155" s="174" t="s">
        <v>206</v>
      </c>
      <c r="C155" s="173" t="s">
        <v>180</v>
      </c>
      <c r="D155" s="174" t="s">
        <v>340</v>
      </c>
      <c r="E155" s="174"/>
      <c r="F155" s="175">
        <f t="shared" si="12"/>
        <v>0</v>
      </c>
      <c r="G155" s="175">
        <f t="shared" si="12"/>
        <v>0</v>
      </c>
      <c r="H155" s="175">
        <f t="shared" si="12"/>
        <v>0</v>
      </c>
    </row>
    <row r="156" spans="1:8" ht="57" hidden="1" thickBot="1">
      <c r="A156" s="131" t="s">
        <v>580</v>
      </c>
      <c r="B156" s="177" t="s">
        <v>206</v>
      </c>
      <c r="C156" s="176" t="s">
        <v>180</v>
      </c>
      <c r="D156" s="177" t="s">
        <v>315</v>
      </c>
      <c r="E156" s="177" t="s">
        <v>386</v>
      </c>
      <c r="F156" s="178">
        <f>Ведомственная!G152</f>
        <v>0</v>
      </c>
      <c r="G156" s="178">
        <f>Ведомственная!H152</f>
        <v>0</v>
      </c>
      <c r="H156" s="178">
        <f>Ведомственная!I152</f>
        <v>0</v>
      </c>
    </row>
  </sheetData>
  <mergeCells count="7">
    <mergeCell ref="C1:E4"/>
    <mergeCell ref="A6:E6"/>
    <mergeCell ref="E9:E10"/>
    <mergeCell ref="A9:A10"/>
    <mergeCell ref="B9:B10"/>
    <mergeCell ref="C9:C10"/>
    <mergeCell ref="D9:D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I98"/>
  <sheetViews>
    <sheetView zoomScale="55" zoomScaleNormal="55" workbookViewId="0">
      <selection activeCell="E17" sqref="E17"/>
    </sheetView>
  </sheetViews>
  <sheetFormatPr defaultRowHeight="15"/>
  <cols>
    <col min="2" max="2" width="82.5703125" customWidth="1"/>
    <col min="3" max="3" width="20.5703125" customWidth="1"/>
    <col min="4" max="4" width="10.28515625" customWidth="1"/>
    <col min="5" max="5" width="9" customWidth="1"/>
    <col min="6" max="6" width="10" customWidth="1"/>
    <col min="7" max="9" width="19.7109375" customWidth="1"/>
  </cols>
  <sheetData>
    <row r="1" spans="1:9">
      <c r="D1" s="316" t="s">
        <v>595</v>
      </c>
      <c r="E1" s="317"/>
      <c r="F1" s="317"/>
      <c r="G1" s="317"/>
    </row>
    <row r="2" spans="1:9">
      <c r="D2" s="317"/>
      <c r="E2" s="317"/>
      <c r="F2" s="317"/>
      <c r="G2" s="317"/>
    </row>
    <row r="3" spans="1:9" ht="113.25" customHeight="1">
      <c r="D3" s="317"/>
      <c r="E3" s="317"/>
      <c r="F3" s="317"/>
      <c r="G3" s="317"/>
    </row>
    <row r="4" spans="1:9" ht="80.25" customHeight="1">
      <c r="A4" s="318" t="s">
        <v>581</v>
      </c>
      <c r="B4" s="318"/>
      <c r="C4" s="318"/>
      <c r="D4" s="318"/>
      <c r="E4" s="318"/>
      <c r="F4" s="318"/>
      <c r="G4" s="318"/>
    </row>
    <row r="8" spans="1:9" ht="15.75" thickBot="1"/>
    <row r="9" spans="1:9" ht="37.5">
      <c r="A9" s="319" t="s">
        <v>388</v>
      </c>
      <c r="B9" s="321" t="s">
        <v>321</v>
      </c>
      <c r="C9" s="319" t="s">
        <v>325</v>
      </c>
      <c r="D9" s="319" t="s">
        <v>326</v>
      </c>
      <c r="E9" s="319" t="s">
        <v>323</v>
      </c>
      <c r="F9" s="319" t="s">
        <v>324</v>
      </c>
      <c r="G9" s="276" t="s">
        <v>458</v>
      </c>
      <c r="H9" s="276" t="s">
        <v>455</v>
      </c>
      <c r="I9" s="289" t="s">
        <v>593</v>
      </c>
    </row>
    <row r="10" spans="1:9" ht="19.5" thickBot="1">
      <c r="A10" s="320"/>
      <c r="B10" s="322"/>
      <c r="C10" s="320"/>
      <c r="D10" s="320"/>
      <c r="E10" s="320"/>
      <c r="F10" s="320"/>
      <c r="G10" s="212" t="s">
        <v>327</v>
      </c>
      <c r="H10" s="271" t="s">
        <v>327</v>
      </c>
      <c r="I10" s="271" t="s">
        <v>327</v>
      </c>
    </row>
    <row r="11" spans="1:9" ht="15.75" thickBot="1">
      <c r="A11" s="213"/>
    </row>
    <row r="12" spans="1:9" ht="19.5" thickBot="1">
      <c r="A12" s="214">
        <v>1</v>
      </c>
      <c r="B12" s="215">
        <v>2</v>
      </c>
      <c r="C12" s="216">
        <v>3</v>
      </c>
      <c r="D12" s="216">
        <v>4</v>
      </c>
      <c r="E12" s="216">
        <v>5</v>
      </c>
      <c r="F12" s="216">
        <v>6</v>
      </c>
      <c r="G12" s="215">
        <v>7</v>
      </c>
      <c r="H12" s="215">
        <v>7</v>
      </c>
      <c r="I12" s="215">
        <v>7</v>
      </c>
    </row>
    <row r="13" spans="1:9" ht="19.5" thickBot="1">
      <c r="A13" s="217"/>
      <c r="B13" s="218" t="s">
        <v>389</v>
      </c>
      <c r="C13" s="219"/>
      <c r="D13" s="220"/>
      <c r="E13" s="217"/>
      <c r="F13" s="220"/>
      <c r="G13" s="221">
        <f>+G14</f>
        <v>9710.6392000000014</v>
      </c>
      <c r="H13" s="221">
        <f>+H14</f>
        <v>4655.3</v>
      </c>
      <c r="I13" s="221">
        <f>+I14</f>
        <v>4831.8</v>
      </c>
    </row>
    <row r="14" spans="1:9" ht="57" thickBot="1">
      <c r="A14" s="222">
        <v>1</v>
      </c>
      <c r="B14" s="181" t="s">
        <v>525</v>
      </c>
      <c r="C14" s="195" t="s">
        <v>331</v>
      </c>
      <c r="D14" s="223"/>
      <c r="E14" s="180"/>
      <c r="F14" s="224"/>
      <c r="G14" s="225">
        <f>G15+G51+G60+G89</f>
        <v>9710.6392000000014</v>
      </c>
      <c r="H14" s="225">
        <f>H15+H51+H60+H89</f>
        <v>4655.3</v>
      </c>
      <c r="I14" s="225">
        <f>I15+I51+I60+I89</f>
        <v>4831.8</v>
      </c>
    </row>
    <row r="15" spans="1:9" ht="19.5" thickBot="1">
      <c r="A15" s="222" t="s">
        <v>390</v>
      </c>
      <c r="B15" s="181" t="s">
        <v>332</v>
      </c>
      <c r="C15" s="195" t="s">
        <v>333</v>
      </c>
      <c r="D15" s="226"/>
      <c r="E15" s="227"/>
      <c r="F15" s="228"/>
      <c r="G15" s="229">
        <f>G16+G24+G33+G45+G48</f>
        <v>4613.5392000000002</v>
      </c>
      <c r="H15" s="229">
        <f>H16+H24+H33+H45+H48</f>
        <v>3809.4</v>
      </c>
      <c r="I15" s="229">
        <f>I16+I24+I33+I45+I48</f>
        <v>3969.7</v>
      </c>
    </row>
    <row r="16" spans="1:9" ht="57" thickBot="1">
      <c r="A16" s="230"/>
      <c r="B16" s="182" t="s">
        <v>334</v>
      </c>
      <c r="C16" s="231" t="s">
        <v>335</v>
      </c>
      <c r="D16" s="232"/>
      <c r="E16" s="232"/>
      <c r="F16" s="232"/>
      <c r="G16" s="233">
        <f>SUM(G17:G23)</f>
        <v>3436.5792000000001</v>
      </c>
      <c r="H16" s="233">
        <f>SUM(H17:H21)</f>
        <v>3559</v>
      </c>
      <c r="I16" s="233">
        <f>SUM(I17:I21)</f>
        <v>3714</v>
      </c>
    </row>
    <row r="17" spans="1:9" ht="176.25" customHeight="1" thickBot="1">
      <c r="A17" s="234"/>
      <c r="B17" s="188" t="s">
        <v>582</v>
      </c>
      <c r="C17" s="186" t="s">
        <v>391</v>
      </c>
      <c r="D17" s="186">
        <v>100</v>
      </c>
      <c r="E17" s="185" t="s">
        <v>180</v>
      </c>
      <c r="F17" s="185" t="s">
        <v>185</v>
      </c>
      <c r="G17" s="187">
        <f>Функциональная!F24</f>
        <v>1563.4415999999999</v>
      </c>
      <c r="H17" s="187">
        <f>Функциональная!G24</f>
        <v>1648</v>
      </c>
      <c r="I17" s="187">
        <f>Функциональная!H24</f>
        <v>1738</v>
      </c>
    </row>
    <row r="18" spans="1:9" ht="132" thickBot="1">
      <c r="A18" s="235"/>
      <c r="B18" s="188" t="s">
        <v>529</v>
      </c>
      <c r="C18" s="186" t="s">
        <v>278</v>
      </c>
      <c r="D18" s="186">
        <v>200</v>
      </c>
      <c r="E18" s="185" t="s">
        <v>180</v>
      </c>
      <c r="F18" s="185" t="s">
        <v>185</v>
      </c>
      <c r="G18" s="187">
        <f>Функциональная!F25</f>
        <v>745.00000000000023</v>
      </c>
      <c r="H18" s="187">
        <f>Функциональная!G25</f>
        <v>746</v>
      </c>
      <c r="I18" s="187">
        <f>Функциональная!H25</f>
        <v>747</v>
      </c>
    </row>
    <row r="19" spans="1:9" ht="132" thickBot="1">
      <c r="A19" s="235"/>
      <c r="B19" s="188" t="s">
        <v>583</v>
      </c>
      <c r="C19" s="186" t="s">
        <v>278</v>
      </c>
      <c r="D19" s="186">
        <v>800</v>
      </c>
      <c r="E19" s="185" t="s">
        <v>180</v>
      </c>
      <c r="F19" s="185" t="s">
        <v>185</v>
      </c>
      <c r="G19" s="187">
        <f>Функциональная!F26</f>
        <v>23</v>
      </c>
      <c r="H19" s="187">
        <f>Функциональная!G26</f>
        <v>0</v>
      </c>
      <c r="I19" s="187">
        <f>Функциональная!H26</f>
        <v>0</v>
      </c>
    </row>
    <row r="20" spans="1:9" ht="169.5" thickBot="1">
      <c r="A20" s="235"/>
      <c r="B20" s="188" t="s">
        <v>584</v>
      </c>
      <c r="C20" s="186" t="s">
        <v>277</v>
      </c>
      <c r="D20" s="186">
        <v>100</v>
      </c>
      <c r="E20" s="185" t="s">
        <v>180</v>
      </c>
      <c r="F20" s="185" t="s">
        <v>182</v>
      </c>
      <c r="G20" s="187">
        <f>Функциональная!F19</f>
        <v>1105.1376</v>
      </c>
      <c r="H20" s="187">
        <f>Функциональная!G19</f>
        <v>1165</v>
      </c>
      <c r="I20" s="187">
        <f>Функциональная!H19</f>
        <v>1229</v>
      </c>
    </row>
    <row r="21" spans="1:9" ht="132" thickBot="1">
      <c r="A21" s="235"/>
      <c r="B21" s="188" t="s">
        <v>585</v>
      </c>
      <c r="C21" s="186" t="s">
        <v>392</v>
      </c>
      <c r="D21" s="186">
        <v>200</v>
      </c>
      <c r="E21" s="185" t="s">
        <v>180</v>
      </c>
      <c r="F21" s="185" t="s">
        <v>182</v>
      </c>
      <c r="G21" s="187">
        <f>Функциональная!F28</f>
        <v>0</v>
      </c>
      <c r="H21" s="187">
        <f>Функциональная!G28</f>
        <v>0</v>
      </c>
      <c r="I21" s="187">
        <f>Функциональная!H28</f>
        <v>0</v>
      </c>
    </row>
    <row r="22" spans="1:9" ht="169.5" thickBot="1">
      <c r="A22" s="235"/>
      <c r="B22" s="284" t="s">
        <v>531</v>
      </c>
      <c r="C22" s="186" t="s">
        <v>392</v>
      </c>
      <c r="D22" s="186">
        <v>100</v>
      </c>
      <c r="E22" s="185" t="s">
        <v>180</v>
      </c>
      <c r="F22" s="185" t="s">
        <v>185</v>
      </c>
      <c r="G22" s="187">
        <f>Функциональная!F27</f>
        <v>0</v>
      </c>
      <c r="H22" s="187">
        <f>Функциональная!G27</f>
        <v>0</v>
      </c>
      <c r="I22" s="187">
        <f>Функциональная!H27</f>
        <v>0</v>
      </c>
    </row>
    <row r="23" spans="1:9" ht="132" thickBot="1">
      <c r="A23" s="235"/>
      <c r="B23" s="284" t="s">
        <v>532</v>
      </c>
      <c r="C23" s="186" t="s">
        <v>392</v>
      </c>
      <c r="D23" s="186">
        <v>200</v>
      </c>
      <c r="E23" s="185" t="s">
        <v>180</v>
      </c>
      <c r="F23" s="185" t="s">
        <v>185</v>
      </c>
      <c r="G23" s="187">
        <f>Функциональная!F28</f>
        <v>0</v>
      </c>
      <c r="H23" s="187">
        <f>Функциональная!G28</f>
        <v>0</v>
      </c>
      <c r="I23" s="187">
        <f>Функциональная!H28</f>
        <v>0</v>
      </c>
    </row>
    <row r="24" spans="1:9" ht="57" thickBot="1">
      <c r="A24" s="236"/>
      <c r="B24" s="182" t="s">
        <v>344</v>
      </c>
      <c r="C24" s="194" t="s">
        <v>346</v>
      </c>
      <c r="D24" s="194"/>
      <c r="E24" s="183"/>
      <c r="F24" s="183"/>
      <c r="G24" s="193">
        <f>SUM(G25:G32)</f>
        <v>650.96</v>
      </c>
      <c r="H24" s="193">
        <f>SUM(H25:H32)</f>
        <v>118.4</v>
      </c>
      <c r="I24" s="193">
        <f>SUM(I25:I32)</f>
        <v>122.7</v>
      </c>
    </row>
    <row r="25" spans="1:9" ht="150.75" thickBot="1">
      <c r="A25" s="234"/>
      <c r="B25" s="190" t="s">
        <v>586</v>
      </c>
      <c r="C25" s="191" t="s">
        <v>311</v>
      </c>
      <c r="D25" s="191">
        <v>100</v>
      </c>
      <c r="E25" s="185" t="s">
        <v>182</v>
      </c>
      <c r="F25" s="185" t="s">
        <v>184</v>
      </c>
      <c r="G25" s="192">
        <f>Функциональная!F49</f>
        <v>104.16</v>
      </c>
      <c r="H25" s="192">
        <f>Функциональная!G49</f>
        <v>107.4</v>
      </c>
      <c r="I25" s="192">
        <f>Функциональная!H49</f>
        <v>110.7</v>
      </c>
    </row>
    <row r="26" spans="1:9" ht="113.25" thickBot="1">
      <c r="A26" s="235"/>
      <c r="B26" s="190" t="s">
        <v>537</v>
      </c>
      <c r="C26" s="191" t="s">
        <v>311</v>
      </c>
      <c r="D26" s="191">
        <v>200</v>
      </c>
      <c r="E26" s="185" t="s">
        <v>182</v>
      </c>
      <c r="F26" s="185" t="s">
        <v>184</v>
      </c>
      <c r="G26" s="192">
        <f>Функциональная!F50</f>
        <v>9.0999999999999943</v>
      </c>
      <c r="H26" s="192">
        <f>Функциональная!G50</f>
        <v>11</v>
      </c>
      <c r="I26" s="192">
        <f>Функциональная!H50</f>
        <v>12</v>
      </c>
    </row>
    <row r="27" spans="1:9" ht="94.5" thickBot="1">
      <c r="A27" s="235"/>
      <c r="B27" s="189" t="s">
        <v>345</v>
      </c>
      <c r="C27" s="191" t="s">
        <v>279</v>
      </c>
      <c r="D27" s="191">
        <v>500</v>
      </c>
      <c r="E27" s="185" t="s">
        <v>180</v>
      </c>
      <c r="F27" s="185" t="s">
        <v>185</v>
      </c>
      <c r="G27" s="192">
        <f>Функциональная!F30</f>
        <v>0</v>
      </c>
      <c r="H27" s="192">
        <f>Функциональная!G30</f>
        <v>0</v>
      </c>
      <c r="I27" s="192">
        <f>Функциональная!H30</f>
        <v>0</v>
      </c>
    </row>
    <row r="28" spans="1:9" ht="94.5" thickBot="1">
      <c r="A28" s="235"/>
      <c r="B28" s="189" t="s">
        <v>416</v>
      </c>
      <c r="C28" s="201" t="s">
        <v>268</v>
      </c>
      <c r="D28" s="191">
        <v>500</v>
      </c>
      <c r="E28" s="185" t="s">
        <v>180</v>
      </c>
      <c r="F28" s="185" t="s">
        <v>206</v>
      </c>
      <c r="G28" s="192">
        <f>Функциональная!F40</f>
        <v>51.1</v>
      </c>
      <c r="H28" s="192">
        <f>Функциональная!G40</f>
        <v>0</v>
      </c>
      <c r="I28" s="192">
        <f>Функциональная!H40</f>
        <v>0</v>
      </c>
    </row>
    <row r="29" spans="1:9" ht="75.75" thickBot="1">
      <c r="A29" s="235"/>
      <c r="B29" s="189" t="s">
        <v>417</v>
      </c>
      <c r="C29" s="201" t="s">
        <v>269</v>
      </c>
      <c r="D29" s="191">
        <v>500</v>
      </c>
      <c r="E29" s="185" t="s">
        <v>180</v>
      </c>
      <c r="F29" s="185" t="s">
        <v>206</v>
      </c>
      <c r="G29" s="192">
        <f>Функциональная!F41</f>
        <v>13.2</v>
      </c>
      <c r="H29" s="192">
        <f>Функциональная!G41</f>
        <v>0</v>
      </c>
      <c r="I29" s="192">
        <f>Функциональная!H41</f>
        <v>0</v>
      </c>
    </row>
    <row r="30" spans="1:9" ht="75.75" thickBot="1">
      <c r="A30" s="235"/>
      <c r="B30" s="189" t="s">
        <v>418</v>
      </c>
      <c r="C30" s="201" t="s">
        <v>421</v>
      </c>
      <c r="D30" s="191">
        <v>500</v>
      </c>
      <c r="E30" s="185" t="s">
        <v>180</v>
      </c>
      <c r="F30" s="185" t="s">
        <v>206</v>
      </c>
      <c r="G30" s="192">
        <f>Функциональная!F42</f>
        <v>1</v>
      </c>
      <c r="H30" s="192">
        <f>Функциональная!G42</f>
        <v>0</v>
      </c>
      <c r="I30" s="192">
        <f>Функциональная!H42</f>
        <v>0</v>
      </c>
    </row>
    <row r="31" spans="1:9" ht="75.75" thickBot="1">
      <c r="A31" s="235"/>
      <c r="B31" s="189" t="s">
        <v>419</v>
      </c>
      <c r="C31" s="201" t="s">
        <v>422</v>
      </c>
      <c r="D31" s="191">
        <v>500</v>
      </c>
      <c r="E31" s="185" t="s">
        <v>180</v>
      </c>
      <c r="F31" s="185" t="s">
        <v>206</v>
      </c>
      <c r="G31" s="192">
        <f>Функциональная!F43</f>
        <v>19.399999999999999</v>
      </c>
      <c r="H31" s="192">
        <f>Функциональная!G43</f>
        <v>0</v>
      </c>
      <c r="I31" s="192">
        <f>Функциональная!H43</f>
        <v>0</v>
      </c>
    </row>
    <row r="32" spans="1:9" ht="75.75" thickBot="1">
      <c r="A32" s="235"/>
      <c r="B32" s="189" t="s">
        <v>420</v>
      </c>
      <c r="C32" s="201" t="s">
        <v>415</v>
      </c>
      <c r="D32" s="191">
        <v>500</v>
      </c>
      <c r="E32" s="185" t="s">
        <v>180</v>
      </c>
      <c r="F32" s="185" t="s">
        <v>206</v>
      </c>
      <c r="G32" s="192">
        <f>Функциональная!F44</f>
        <v>453</v>
      </c>
      <c r="H32" s="192">
        <f>Функциональная!G44</f>
        <v>0</v>
      </c>
      <c r="I32" s="192">
        <f>Функциональная!H44</f>
        <v>0</v>
      </c>
    </row>
    <row r="33" spans="1:9" ht="19.5" thickBot="1">
      <c r="A33" s="236"/>
      <c r="B33" s="182" t="s">
        <v>342</v>
      </c>
      <c r="C33" s="194" t="s">
        <v>343</v>
      </c>
      <c r="D33" s="194"/>
      <c r="E33" s="183"/>
      <c r="F33" s="183"/>
      <c r="G33" s="193">
        <f>SUM(G34:G44)</f>
        <v>426</v>
      </c>
      <c r="H33" s="193">
        <f>SUM(H34:H44)</f>
        <v>32</v>
      </c>
      <c r="I33" s="193">
        <f>SUM(I34:I44)</f>
        <v>33</v>
      </c>
    </row>
    <row r="34" spans="1:9" ht="113.25" thickBot="1">
      <c r="A34" s="235"/>
      <c r="B34" s="190" t="s">
        <v>587</v>
      </c>
      <c r="C34" s="191" t="s">
        <v>274</v>
      </c>
      <c r="D34" s="191">
        <v>200</v>
      </c>
      <c r="E34" s="185" t="s">
        <v>180</v>
      </c>
      <c r="F34" s="185" t="s">
        <v>206</v>
      </c>
      <c r="G34" s="192">
        <f>Функциональная!F38</f>
        <v>0</v>
      </c>
      <c r="H34" s="192">
        <f>Функциональная!G38</f>
        <v>0</v>
      </c>
      <c r="I34" s="192">
        <f>Функциональная!H38</f>
        <v>0</v>
      </c>
    </row>
    <row r="35" spans="1:9" ht="132" thickBot="1">
      <c r="A35" s="234"/>
      <c r="B35" s="197" t="s">
        <v>588</v>
      </c>
      <c r="C35" s="186" t="s">
        <v>280</v>
      </c>
      <c r="D35" s="186">
        <v>200</v>
      </c>
      <c r="E35" s="185" t="s">
        <v>184</v>
      </c>
      <c r="F35" s="185" t="s">
        <v>192</v>
      </c>
      <c r="G35" s="198">
        <f>Функциональная!F55</f>
        <v>11</v>
      </c>
      <c r="H35" s="198">
        <f>Функциональная!G55</f>
        <v>12</v>
      </c>
      <c r="I35" s="198">
        <f>Функциональная!H55</f>
        <v>13</v>
      </c>
    </row>
    <row r="36" spans="1:9" ht="121.5" customHeight="1" thickBot="1">
      <c r="A36" s="234"/>
      <c r="B36" s="290" t="s">
        <v>540</v>
      </c>
      <c r="C36" s="186" t="s">
        <v>284</v>
      </c>
      <c r="D36" s="186">
        <v>200</v>
      </c>
      <c r="E36" s="185" t="s">
        <v>184</v>
      </c>
      <c r="F36" s="185" t="s">
        <v>208</v>
      </c>
      <c r="G36" s="198">
        <v>10</v>
      </c>
      <c r="H36" s="198">
        <v>10</v>
      </c>
      <c r="I36" s="198">
        <v>10</v>
      </c>
    </row>
    <row r="37" spans="1:9" ht="132" thickBot="1">
      <c r="A37" s="234"/>
      <c r="B37" s="197" t="s">
        <v>588</v>
      </c>
      <c r="C37" s="186" t="s">
        <v>280</v>
      </c>
      <c r="D37" s="186">
        <v>200</v>
      </c>
      <c r="E37" s="185" t="s">
        <v>184</v>
      </c>
      <c r="F37" s="185" t="s">
        <v>202</v>
      </c>
      <c r="G37" s="198">
        <f>Функциональная!F56</f>
        <v>395</v>
      </c>
      <c r="H37" s="198">
        <f>Функциональная!G56</f>
        <v>0</v>
      </c>
      <c r="I37" s="198">
        <f>Функциональная!H56</f>
        <v>0</v>
      </c>
    </row>
    <row r="38" spans="1:9" ht="94.5" thickBot="1">
      <c r="A38" s="234"/>
      <c r="B38" s="190" t="s">
        <v>547</v>
      </c>
      <c r="C38" s="186" t="s">
        <v>285</v>
      </c>
      <c r="D38" s="186">
        <v>200</v>
      </c>
      <c r="E38" s="185" t="s">
        <v>185</v>
      </c>
      <c r="F38" s="185" t="s">
        <v>358</v>
      </c>
      <c r="G38" s="198">
        <f>Функциональная!F77</f>
        <v>10</v>
      </c>
      <c r="H38" s="198">
        <f>Функциональная!G77</f>
        <v>10</v>
      </c>
      <c r="I38" s="198">
        <f>Функциональная!H77</f>
        <v>10</v>
      </c>
    </row>
    <row r="39" spans="1:9" ht="132" thickBot="1">
      <c r="A39" s="234"/>
      <c r="B39" s="190" t="s">
        <v>548</v>
      </c>
      <c r="C39" s="186" t="s">
        <v>288</v>
      </c>
      <c r="D39" s="186">
        <v>200</v>
      </c>
      <c r="E39" s="185" t="s">
        <v>185</v>
      </c>
      <c r="F39" s="185" t="s">
        <v>358</v>
      </c>
      <c r="G39" s="198">
        <f>Функциональная!F78</f>
        <v>0</v>
      </c>
      <c r="H39" s="198">
        <f>Функциональная!G78</f>
        <v>0</v>
      </c>
      <c r="I39" s="198">
        <f>Функциональная!H78</f>
        <v>0</v>
      </c>
    </row>
    <row r="40" spans="1:9" ht="113.25" thickBot="1">
      <c r="A40" s="234"/>
      <c r="B40" s="190" t="s">
        <v>549</v>
      </c>
      <c r="C40" s="186" t="s">
        <v>287</v>
      </c>
      <c r="D40" s="186">
        <v>200</v>
      </c>
      <c r="E40" s="185" t="s">
        <v>185</v>
      </c>
      <c r="F40" s="185" t="s">
        <v>358</v>
      </c>
      <c r="G40" s="198">
        <f>Функциональная!F79</f>
        <v>0</v>
      </c>
      <c r="H40" s="198">
        <f>Функциональная!G79</f>
        <v>0</v>
      </c>
      <c r="I40" s="198">
        <f>Функциональная!H79</f>
        <v>0</v>
      </c>
    </row>
    <row r="41" spans="1:9" ht="113.25" thickBot="1">
      <c r="A41" s="234"/>
      <c r="B41" s="190" t="s">
        <v>578</v>
      </c>
      <c r="C41" s="191" t="s">
        <v>297</v>
      </c>
      <c r="D41" s="191">
        <v>300</v>
      </c>
      <c r="E41" s="206">
        <v>10</v>
      </c>
      <c r="F41" s="185" t="s">
        <v>184</v>
      </c>
      <c r="G41" s="205">
        <f>Функциональная!F146</f>
        <v>0</v>
      </c>
      <c r="H41" s="205">
        <f>Функциональная!G146</f>
        <v>0</v>
      </c>
      <c r="I41" s="205">
        <f>Функциональная!H146</f>
        <v>0</v>
      </c>
    </row>
    <row r="42" spans="1:9" ht="94.5" thickBot="1">
      <c r="A42" s="234"/>
      <c r="B42" s="277" t="s">
        <v>579</v>
      </c>
      <c r="C42" s="209" t="s">
        <v>305</v>
      </c>
      <c r="D42" s="206">
        <v>200</v>
      </c>
      <c r="E42" s="206">
        <v>11</v>
      </c>
      <c r="F42" s="208" t="s">
        <v>180</v>
      </c>
      <c r="G42" s="210">
        <f>Функциональная!F151</f>
        <v>0</v>
      </c>
      <c r="H42" s="210">
        <f>Функциональная!G151</f>
        <v>0</v>
      </c>
      <c r="I42" s="210">
        <f>Функциональная!H151</f>
        <v>0</v>
      </c>
    </row>
    <row r="43" spans="1:9" ht="94.5" thickBot="1">
      <c r="A43" s="234"/>
      <c r="B43" s="278" t="s">
        <v>550</v>
      </c>
      <c r="C43" s="186" t="s">
        <v>289</v>
      </c>
      <c r="D43" s="186">
        <v>200</v>
      </c>
      <c r="E43" s="185" t="s">
        <v>185</v>
      </c>
      <c r="F43" s="185" t="s">
        <v>358</v>
      </c>
      <c r="G43" s="192">
        <f>Функциональная!F80</f>
        <v>0</v>
      </c>
      <c r="H43" s="192">
        <f>Функциональная!G80</f>
        <v>0</v>
      </c>
      <c r="I43" s="192">
        <f>Функциональная!H80</f>
        <v>0</v>
      </c>
    </row>
    <row r="44" spans="1:9" ht="113.25" thickBot="1">
      <c r="A44" s="234"/>
      <c r="B44" s="278" t="s">
        <v>551</v>
      </c>
      <c r="C44" s="186" t="s">
        <v>435</v>
      </c>
      <c r="D44" s="186">
        <v>200</v>
      </c>
      <c r="E44" s="185" t="s">
        <v>185</v>
      </c>
      <c r="F44" s="185" t="s">
        <v>358</v>
      </c>
      <c r="G44" s="192">
        <f>Функциональная!F81</f>
        <v>0</v>
      </c>
      <c r="H44" s="192">
        <f>Функциональная!G81</f>
        <v>0</v>
      </c>
      <c r="I44" s="192">
        <f>Функциональная!H81</f>
        <v>0</v>
      </c>
    </row>
    <row r="45" spans="1:9" ht="57" thickBot="1">
      <c r="A45" s="230"/>
      <c r="B45" s="182" t="s">
        <v>393</v>
      </c>
      <c r="C45" s="231" t="s">
        <v>340</v>
      </c>
      <c r="D45" s="288"/>
      <c r="E45" s="287"/>
      <c r="F45" s="237"/>
      <c r="G45" s="233">
        <f>SUM(G46:G47)</f>
        <v>10</v>
      </c>
      <c r="H45" s="233">
        <f>SUM(H46:H47)</f>
        <v>10</v>
      </c>
      <c r="I45" s="233">
        <f>SUM(I46:I47)</f>
        <v>10</v>
      </c>
    </row>
    <row r="46" spans="1:9" ht="94.5" thickBot="1">
      <c r="A46" s="235"/>
      <c r="B46" s="190" t="s">
        <v>534</v>
      </c>
      <c r="C46" s="191" t="s">
        <v>341</v>
      </c>
      <c r="D46" s="191">
        <v>800</v>
      </c>
      <c r="E46" s="185" t="s">
        <v>180</v>
      </c>
      <c r="F46" s="185" t="s">
        <v>204</v>
      </c>
      <c r="G46" s="192">
        <f>Функциональная!F34</f>
        <v>10</v>
      </c>
      <c r="H46" s="192">
        <f>Функциональная!G34</f>
        <v>10</v>
      </c>
      <c r="I46" s="192">
        <f>Функциональная!H34</f>
        <v>10</v>
      </c>
    </row>
    <row r="47" spans="1:9" ht="57" thickBot="1">
      <c r="A47" s="235"/>
      <c r="B47" s="189" t="s">
        <v>589</v>
      </c>
      <c r="C47" s="191" t="s">
        <v>315</v>
      </c>
      <c r="D47" s="191">
        <v>700</v>
      </c>
      <c r="E47" s="185" t="s">
        <v>206</v>
      </c>
      <c r="F47" s="185" t="s">
        <v>180</v>
      </c>
      <c r="G47" s="192">
        <f>Функциональная!F156</f>
        <v>0</v>
      </c>
      <c r="H47" s="192">
        <f>Функциональная!G156</f>
        <v>0</v>
      </c>
      <c r="I47" s="192">
        <f>Функциональная!H156</f>
        <v>0</v>
      </c>
    </row>
    <row r="48" spans="1:9" ht="94.5" thickBot="1">
      <c r="A48" s="238"/>
      <c r="B48" s="182" t="s">
        <v>590</v>
      </c>
      <c r="C48" s="184" t="s">
        <v>381</v>
      </c>
      <c r="D48" s="184"/>
      <c r="E48" s="183"/>
      <c r="F48" s="183"/>
      <c r="G48" s="196">
        <f>SUM(G49:G50)</f>
        <v>90</v>
      </c>
      <c r="H48" s="196">
        <f>SUM(H49:H50)</f>
        <v>90</v>
      </c>
      <c r="I48" s="196">
        <f>SUM(I49:I50)</f>
        <v>90</v>
      </c>
    </row>
    <row r="49" spans="1:9" ht="94.5" thickBot="1">
      <c r="A49" s="234"/>
      <c r="B49" s="190" t="s">
        <v>576</v>
      </c>
      <c r="C49" s="207" t="s">
        <v>296</v>
      </c>
      <c r="D49" s="207">
        <v>300</v>
      </c>
      <c r="E49" s="206">
        <v>10</v>
      </c>
      <c r="F49" s="185" t="s">
        <v>180</v>
      </c>
      <c r="G49" s="205">
        <f>Функциональная!F141</f>
        <v>90</v>
      </c>
      <c r="H49" s="205">
        <f>Функциональная!G141</f>
        <v>90</v>
      </c>
      <c r="I49" s="205">
        <f>Функциональная!H141</f>
        <v>90</v>
      </c>
    </row>
    <row r="50" spans="1:9" ht="113.25" thickBot="1">
      <c r="A50" s="234"/>
      <c r="B50" s="279" t="s">
        <v>577</v>
      </c>
      <c r="C50" s="207" t="s">
        <v>399</v>
      </c>
      <c r="D50" s="207">
        <v>300</v>
      </c>
      <c r="E50" s="191">
        <v>10</v>
      </c>
      <c r="F50" s="185" t="s">
        <v>180</v>
      </c>
      <c r="G50" s="205">
        <f>Функциональная!F142</f>
        <v>0</v>
      </c>
      <c r="H50" s="205">
        <f>Функциональная!G142</f>
        <v>0</v>
      </c>
      <c r="I50" s="205">
        <f>Функциональная!H142</f>
        <v>0</v>
      </c>
    </row>
    <row r="51" spans="1:9" ht="19.5" thickBot="1">
      <c r="A51" s="222" t="s">
        <v>394</v>
      </c>
      <c r="B51" s="199" t="s">
        <v>351</v>
      </c>
      <c r="C51" s="239" t="s">
        <v>352</v>
      </c>
      <c r="D51" s="239"/>
      <c r="E51" s="240"/>
      <c r="F51" s="240"/>
      <c r="G51" s="241">
        <f>G52+G53</f>
        <v>658</v>
      </c>
      <c r="H51" s="241">
        <f>H52+H53</f>
        <v>0</v>
      </c>
      <c r="I51" s="241">
        <f>I52+I53</f>
        <v>0</v>
      </c>
    </row>
    <row r="52" spans="1:9" ht="38.25" thickBot="1">
      <c r="A52" s="238"/>
      <c r="B52" s="182" t="s">
        <v>353</v>
      </c>
      <c r="C52" s="184" t="s">
        <v>354</v>
      </c>
      <c r="D52" s="184">
        <v>200</v>
      </c>
      <c r="E52" s="183" t="s">
        <v>185</v>
      </c>
      <c r="F52" s="183" t="s">
        <v>192</v>
      </c>
      <c r="G52" s="196"/>
      <c r="H52" s="196"/>
      <c r="I52" s="196"/>
    </row>
    <row r="53" spans="1:9" ht="38.25" thickBot="1">
      <c r="A53" s="238"/>
      <c r="B53" s="182" t="s">
        <v>355</v>
      </c>
      <c r="C53" s="184" t="s">
        <v>356</v>
      </c>
      <c r="D53" s="184">
        <v>200</v>
      </c>
      <c r="E53" s="183" t="s">
        <v>185</v>
      </c>
      <c r="F53" s="183" t="s">
        <v>192</v>
      </c>
      <c r="G53" s="196">
        <f>SUM(G54:G59)</f>
        <v>658</v>
      </c>
      <c r="H53" s="196">
        <f>SUM(H54:H59)</f>
        <v>0</v>
      </c>
      <c r="I53" s="196">
        <f>SUM(I54:I59)</f>
        <v>0</v>
      </c>
    </row>
    <row r="54" spans="1:9" ht="94.5" thickBot="1">
      <c r="A54" s="235"/>
      <c r="B54" s="200" t="s">
        <v>541</v>
      </c>
      <c r="C54" s="124" t="s">
        <v>265</v>
      </c>
      <c r="D54" s="191">
        <v>200</v>
      </c>
      <c r="E54" s="201" t="s">
        <v>185</v>
      </c>
      <c r="F54" s="185" t="s">
        <v>192</v>
      </c>
      <c r="G54" s="192">
        <f>Функциональная!F68</f>
        <v>0</v>
      </c>
      <c r="H54" s="192">
        <f>Функциональная!G68</f>
        <v>0</v>
      </c>
      <c r="I54" s="192">
        <f>Функциональная!H68</f>
        <v>0</v>
      </c>
    </row>
    <row r="55" spans="1:9" ht="94.5" thickBot="1">
      <c r="A55" s="235"/>
      <c r="B55" s="200" t="s">
        <v>542</v>
      </c>
      <c r="C55" s="124" t="s">
        <v>266</v>
      </c>
      <c r="D55" s="191">
        <v>200</v>
      </c>
      <c r="E55" s="201" t="s">
        <v>185</v>
      </c>
      <c r="F55" s="185" t="s">
        <v>192</v>
      </c>
      <c r="G55" s="192">
        <f>Функциональная!F69</f>
        <v>658</v>
      </c>
      <c r="H55" s="192">
        <f>Функциональная!G69</f>
        <v>0</v>
      </c>
      <c r="I55" s="192">
        <f>Функциональная!H69</f>
        <v>0</v>
      </c>
    </row>
    <row r="56" spans="1:9" ht="94.5" thickBot="1">
      <c r="A56" s="235"/>
      <c r="B56" s="200" t="s">
        <v>543</v>
      </c>
      <c r="C56" s="124" t="s">
        <v>267</v>
      </c>
      <c r="D56" s="191">
        <v>200</v>
      </c>
      <c r="E56" s="201" t="s">
        <v>185</v>
      </c>
      <c r="F56" s="185" t="s">
        <v>192</v>
      </c>
      <c r="G56" s="192">
        <f>Функциональная!F70</f>
        <v>0</v>
      </c>
      <c r="H56" s="192">
        <f>Функциональная!G70</f>
        <v>0</v>
      </c>
      <c r="I56" s="192">
        <f>Функциональная!H70</f>
        <v>0</v>
      </c>
    </row>
    <row r="57" spans="1:9" ht="94.5" thickBot="1">
      <c r="A57" s="235"/>
      <c r="B57" s="200" t="s">
        <v>544</v>
      </c>
      <c r="C57" s="186" t="s">
        <v>357</v>
      </c>
      <c r="D57" s="191">
        <v>200</v>
      </c>
      <c r="E57" s="201" t="s">
        <v>185</v>
      </c>
      <c r="F57" s="185" t="s">
        <v>192</v>
      </c>
      <c r="G57" s="192">
        <f>Функциональная!F71</f>
        <v>0</v>
      </c>
      <c r="H57" s="192">
        <f>Функциональная!G71</f>
        <v>0</v>
      </c>
      <c r="I57" s="192">
        <f>Функциональная!H71</f>
        <v>0</v>
      </c>
    </row>
    <row r="58" spans="1:9" ht="94.5" thickBot="1">
      <c r="A58" s="235"/>
      <c r="B58" s="200" t="s">
        <v>545</v>
      </c>
      <c r="C58" s="186" t="s">
        <v>412</v>
      </c>
      <c r="D58" s="191">
        <v>200</v>
      </c>
      <c r="E58" s="201" t="s">
        <v>185</v>
      </c>
      <c r="F58" s="185" t="s">
        <v>192</v>
      </c>
      <c r="G58" s="192">
        <f>Функциональная!F72</f>
        <v>0</v>
      </c>
      <c r="H58" s="192">
        <f>Функциональная!G72</f>
        <v>0</v>
      </c>
      <c r="I58" s="192">
        <f>Функциональная!H72</f>
        <v>0</v>
      </c>
    </row>
    <row r="59" spans="1:9" ht="113.25" thickBot="1">
      <c r="A59" s="235"/>
      <c r="B59" s="200" t="s">
        <v>546</v>
      </c>
      <c r="C59" s="186" t="s">
        <v>429</v>
      </c>
      <c r="D59" s="191">
        <v>200</v>
      </c>
      <c r="E59" s="201" t="s">
        <v>185</v>
      </c>
      <c r="F59" s="185" t="s">
        <v>192</v>
      </c>
      <c r="G59" s="192">
        <f>Функциональная!F73</f>
        <v>0</v>
      </c>
      <c r="H59" s="192">
        <f>Функциональная!G73</f>
        <v>0</v>
      </c>
      <c r="I59" s="192">
        <f>Функциональная!H73</f>
        <v>0</v>
      </c>
    </row>
    <row r="60" spans="1:9" ht="38.25" thickBot="1">
      <c r="A60" s="222" t="s">
        <v>395</v>
      </c>
      <c r="B60" s="203" t="s">
        <v>359</v>
      </c>
      <c r="C60" s="242" t="s">
        <v>429</v>
      </c>
      <c r="D60" s="239"/>
      <c r="E60" s="240"/>
      <c r="F60" s="240"/>
      <c r="G60" s="241">
        <f>G61+G64+G66+G69+G71+G73+G75+G77+G79+G84</f>
        <v>2588.9</v>
      </c>
      <c r="H60" s="241">
        <f>H61+H64+H66+H69+H71+H73+H75+H77+H79+H84</f>
        <v>545.9</v>
      </c>
      <c r="I60" s="241">
        <f>I61+I64+I66+I69+I71+I73+I75+I77+I79+I84</f>
        <v>557.1</v>
      </c>
    </row>
    <row r="61" spans="1:9" ht="19.5" thickBot="1">
      <c r="A61" s="238"/>
      <c r="B61" s="182" t="s">
        <v>363</v>
      </c>
      <c r="C61" s="184" t="s">
        <v>247</v>
      </c>
      <c r="D61" s="184"/>
      <c r="E61" s="183"/>
      <c r="F61" s="183"/>
      <c r="G61" s="196">
        <f>SUM(G62:G63)</f>
        <v>440</v>
      </c>
      <c r="H61" s="196">
        <f>SUM(H62:H63)</f>
        <v>400</v>
      </c>
      <c r="I61" s="196">
        <f>SUM(I62:I63)</f>
        <v>400</v>
      </c>
    </row>
    <row r="62" spans="1:9" ht="150.75" thickBot="1">
      <c r="A62" s="234"/>
      <c r="B62" s="202" t="s">
        <v>558</v>
      </c>
      <c r="C62" s="186" t="s">
        <v>250</v>
      </c>
      <c r="D62" s="191">
        <v>200</v>
      </c>
      <c r="E62" s="191" t="s">
        <v>195</v>
      </c>
      <c r="F62" s="185" t="s">
        <v>184</v>
      </c>
      <c r="G62" s="192">
        <f>Функциональная!F100</f>
        <v>440</v>
      </c>
      <c r="H62" s="192">
        <f>Функциональная!G100</f>
        <v>400</v>
      </c>
      <c r="I62" s="192">
        <f>Функциональная!H100</f>
        <v>400</v>
      </c>
    </row>
    <row r="63" spans="1:9" ht="94.5" thickBot="1">
      <c r="A63" s="234"/>
      <c r="B63" s="202" t="s">
        <v>559</v>
      </c>
      <c r="C63" s="186" t="s">
        <v>247</v>
      </c>
      <c r="D63" s="191">
        <v>200</v>
      </c>
      <c r="E63" s="191" t="s">
        <v>195</v>
      </c>
      <c r="F63" s="185" t="s">
        <v>184</v>
      </c>
      <c r="G63" s="192">
        <f>Функциональная!F101</f>
        <v>0</v>
      </c>
      <c r="H63" s="192">
        <f>Функциональная!G101</f>
        <v>0</v>
      </c>
      <c r="I63" s="192">
        <f>Функциональная!H101</f>
        <v>0</v>
      </c>
    </row>
    <row r="64" spans="1:9" ht="38.25" thickBot="1">
      <c r="A64" s="238"/>
      <c r="B64" s="182" t="s">
        <v>365</v>
      </c>
      <c r="C64" s="184" t="s">
        <v>356</v>
      </c>
      <c r="D64" s="184"/>
      <c r="E64" s="183"/>
      <c r="F64" s="183"/>
      <c r="G64" s="196">
        <f>G65</f>
        <v>35</v>
      </c>
      <c r="H64" s="196">
        <f>H65</f>
        <v>35</v>
      </c>
      <c r="I64" s="196">
        <f>I65</f>
        <v>35</v>
      </c>
    </row>
    <row r="65" spans="1:9" ht="113.25" thickBot="1">
      <c r="A65" s="234"/>
      <c r="B65" s="202" t="s">
        <v>560</v>
      </c>
      <c r="C65" s="186" t="s">
        <v>251</v>
      </c>
      <c r="D65" s="191">
        <v>200</v>
      </c>
      <c r="E65" s="191" t="s">
        <v>195</v>
      </c>
      <c r="F65" s="185" t="s">
        <v>184</v>
      </c>
      <c r="G65" s="192">
        <f>Функциональная!F103</f>
        <v>35</v>
      </c>
      <c r="H65" s="192">
        <f>Функциональная!G103</f>
        <v>35</v>
      </c>
      <c r="I65" s="192">
        <f>Функциональная!H103</f>
        <v>35</v>
      </c>
    </row>
    <row r="66" spans="1:9" ht="19.5" thickBot="1">
      <c r="A66" s="238"/>
      <c r="B66" s="182" t="s">
        <v>367</v>
      </c>
      <c r="C66" s="184" t="s">
        <v>368</v>
      </c>
      <c r="D66" s="184"/>
      <c r="E66" s="183"/>
      <c r="F66" s="183"/>
      <c r="G66" s="196">
        <f>SUM(G67:G68)</f>
        <v>0</v>
      </c>
      <c r="H66" s="196">
        <f>SUM(H67:H68)</f>
        <v>0</v>
      </c>
      <c r="I66" s="196">
        <f>SUM(I67:I68)</f>
        <v>0</v>
      </c>
    </row>
    <row r="67" spans="1:9" ht="113.25" thickBot="1">
      <c r="A67" s="235"/>
      <c r="B67" s="202" t="s">
        <v>555</v>
      </c>
      <c r="C67" s="186" t="s">
        <v>245</v>
      </c>
      <c r="D67" s="191">
        <v>200</v>
      </c>
      <c r="E67" s="191" t="s">
        <v>195</v>
      </c>
      <c r="F67" s="185" t="s">
        <v>182</v>
      </c>
      <c r="G67" s="192">
        <f>Функциональная!F92</f>
        <v>0</v>
      </c>
      <c r="H67" s="192">
        <f>Функциональная!G92</f>
        <v>0</v>
      </c>
      <c r="I67" s="192">
        <f>Функциональная!H92</f>
        <v>0</v>
      </c>
    </row>
    <row r="68" spans="1:9" ht="113.25" thickBot="1">
      <c r="A68" s="235"/>
      <c r="B68" s="204" t="s">
        <v>567</v>
      </c>
      <c r="C68" s="186" t="s">
        <v>439</v>
      </c>
      <c r="D68" s="191">
        <v>400</v>
      </c>
      <c r="E68" s="191" t="s">
        <v>195</v>
      </c>
      <c r="F68" s="185" t="s">
        <v>195</v>
      </c>
      <c r="G68" s="192">
        <f>Функциональная!F119</f>
        <v>0</v>
      </c>
      <c r="H68" s="192">
        <f>Функциональная!G119</f>
        <v>0</v>
      </c>
      <c r="I68" s="192">
        <f>Функциональная!H119</f>
        <v>0</v>
      </c>
    </row>
    <row r="69" spans="1:9" ht="19.5" thickBot="1">
      <c r="A69" s="238"/>
      <c r="B69" s="182" t="s">
        <v>411</v>
      </c>
      <c r="C69" s="127" t="s">
        <v>410</v>
      </c>
      <c r="D69" s="184"/>
      <c r="E69" s="183"/>
      <c r="F69" s="183"/>
      <c r="G69" s="196">
        <f>SUM(G70)</f>
        <v>0</v>
      </c>
      <c r="H69" s="196">
        <f>SUM(H70)</f>
        <v>0</v>
      </c>
      <c r="I69" s="196">
        <f>SUM(I70)</f>
        <v>0</v>
      </c>
    </row>
    <row r="70" spans="1:9" ht="94.5" thickBot="1">
      <c r="A70" s="235"/>
      <c r="B70" s="202" t="s">
        <v>556</v>
      </c>
      <c r="C70" s="124" t="s">
        <v>319</v>
      </c>
      <c r="D70" s="191">
        <v>200</v>
      </c>
      <c r="E70" s="191" t="s">
        <v>195</v>
      </c>
      <c r="F70" s="185" t="s">
        <v>182</v>
      </c>
      <c r="G70" s="192">
        <f>Функциональная!F94</f>
        <v>0</v>
      </c>
      <c r="H70" s="192">
        <f>Функциональная!G94</f>
        <v>0</v>
      </c>
      <c r="I70" s="192">
        <f>Функциональная!H94</f>
        <v>0</v>
      </c>
    </row>
    <row r="71" spans="1:9" ht="38.25" thickBot="1">
      <c r="A71" s="238"/>
      <c r="B71" s="182" t="s">
        <v>409</v>
      </c>
      <c r="C71" s="184" t="s">
        <v>369</v>
      </c>
      <c r="D71" s="184"/>
      <c r="E71" s="183"/>
      <c r="F71" s="183"/>
      <c r="G71" s="196">
        <f>SUM(G72)</f>
        <v>0</v>
      </c>
      <c r="H71" s="196">
        <f>SUM(H72)</f>
        <v>0</v>
      </c>
      <c r="I71" s="196">
        <f>SUM(I72)</f>
        <v>0</v>
      </c>
    </row>
    <row r="72" spans="1:9" ht="113.25" thickBot="1">
      <c r="A72" s="235"/>
      <c r="B72" s="202" t="s">
        <v>561</v>
      </c>
      <c r="C72" s="186" t="s">
        <v>254</v>
      </c>
      <c r="D72" s="191">
        <v>200</v>
      </c>
      <c r="E72" s="191" t="s">
        <v>195</v>
      </c>
      <c r="F72" s="185" t="s">
        <v>184</v>
      </c>
      <c r="G72" s="192">
        <f>Функциональная!F105</f>
        <v>0</v>
      </c>
      <c r="H72" s="192">
        <f>Функциональная!G105</f>
        <v>0</v>
      </c>
      <c r="I72" s="192">
        <f>Функциональная!H105</f>
        <v>0</v>
      </c>
    </row>
    <row r="73" spans="1:9" ht="19.5" thickBot="1">
      <c r="A73" s="238"/>
      <c r="B73" s="182" t="s">
        <v>408</v>
      </c>
      <c r="C73" s="184" t="s">
        <v>370</v>
      </c>
      <c r="D73" s="184"/>
      <c r="E73" s="183"/>
      <c r="F73" s="183"/>
      <c r="G73" s="196">
        <f>SUM(G74)</f>
        <v>0</v>
      </c>
      <c r="H73" s="196">
        <f>SUM(H74)</f>
        <v>0</v>
      </c>
      <c r="I73" s="196">
        <f>SUM(I74)</f>
        <v>0</v>
      </c>
    </row>
    <row r="74" spans="1:9" ht="94.5" thickBot="1">
      <c r="A74" s="235"/>
      <c r="B74" s="202" t="s">
        <v>562</v>
      </c>
      <c r="C74" s="186" t="s">
        <v>255</v>
      </c>
      <c r="D74" s="191">
        <v>200</v>
      </c>
      <c r="E74" s="191" t="s">
        <v>195</v>
      </c>
      <c r="F74" s="185" t="s">
        <v>184</v>
      </c>
      <c r="G74" s="192">
        <f>Функциональная!F107</f>
        <v>0</v>
      </c>
      <c r="H74" s="192">
        <f>Функциональная!G107</f>
        <v>0</v>
      </c>
      <c r="I74" s="192">
        <f>Функциональная!H107</f>
        <v>0</v>
      </c>
    </row>
    <row r="75" spans="1:9" ht="38.25" thickBot="1">
      <c r="A75" s="238"/>
      <c r="B75" s="182" t="s">
        <v>375</v>
      </c>
      <c r="C75" s="184" t="s">
        <v>387</v>
      </c>
      <c r="D75" s="184"/>
      <c r="E75" s="183"/>
      <c r="F75" s="183"/>
      <c r="G75" s="196">
        <f>SUM(G76)</f>
        <v>0</v>
      </c>
      <c r="H75" s="196">
        <f>SUM(H76)</f>
        <v>0</v>
      </c>
      <c r="I75" s="196">
        <f>SUM(I76)</f>
        <v>0</v>
      </c>
    </row>
    <row r="76" spans="1:9" ht="132" thickBot="1">
      <c r="A76" s="235"/>
      <c r="B76" s="204" t="s">
        <v>591</v>
      </c>
      <c r="C76" s="186" t="s">
        <v>256</v>
      </c>
      <c r="D76" s="191">
        <v>200</v>
      </c>
      <c r="E76" s="201" t="s">
        <v>195</v>
      </c>
      <c r="F76" s="185" t="s">
        <v>184</v>
      </c>
      <c r="G76" s="192">
        <f>Функциональная!F109</f>
        <v>0</v>
      </c>
      <c r="H76" s="192">
        <f>Функциональная!G109</f>
        <v>0</v>
      </c>
      <c r="I76" s="192">
        <f>Функциональная!H109</f>
        <v>0</v>
      </c>
    </row>
    <row r="77" spans="1:9" ht="38.25" thickBot="1">
      <c r="A77" s="238"/>
      <c r="B77" s="182" t="s">
        <v>407</v>
      </c>
      <c r="C77" s="184" t="s">
        <v>371</v>
      </c>
      <c r="D77" s="184"/>
      <c r="E77" s="183"/>
      <c r="F77" s="183"/>
      <c r="G77" s="196">
        <f>SUM(G78)</f>
        <v>0</v>
      </c>
      <c r="H77" s="196">
        <f>SUM(H78)</f>
        <v>0</v>
      </c>
      <c r="I77" s="196">
        <f>SUM(I78)</f>
        <v>0</v>
      </c>
    </row>
    <row r="78" spans="1:9" ht="113.25" thickBot="1">
      <c r="A78" s="235"/>
      <c r="B78" s="154" t="s">
        <v>564</v>
      </c>
      <c r="C78" s="158" t="s">
        <v>405</v>
      </c>
      <c r="D78" s="191">
        <v>200</v>
      </c>
      <c r="E78" s="201" t="s">
        <v>195</v>
      </c>
      <c r="F78" s="185" t="s">
        <v>184</v>
      </c>
      <c r="G78" s="192">
        <f>Функциональная!F111</f>
        <v>0</v>
      </c>
      <c r="H78" s="192">
        <f>Функциональная!G111</f>
        <v>0</v>
      </c>
      <c r="I78" s="192">
        <f>Функциональная!H111</f>
        <v>0</v>
      </c>
    </row>
    <row r="79" spans="1:9" ht="38.25" thickBot="1">
      <c r="A79" s="238"/>
      <c r="B79" s="182" t="s">
        <v>449</v>
      </c>
      <c r="C79" s="184" t="s">
        <v>373</v>
      </c>
      <c r="D79" s="184"/>
      <c r="E79" s="183"/>
      <c r="F79" s="183"/>
      <c r="G79" s="196">
        <f>SUM(G80:G83)</f>
        <v>738.9</v>
      </c>
      <c r="H79" s="196">
        <f>SUM(H80:H83)</f>
        <v>110.9</v>
      </c>
      <c r="I79" s="196">
        <f>SUM(I80:I83)</f>
        <v>122.1</v>
      </c>
    </row>
    <row r="80" spans="1:9" ht="113.25" thickBot="1">
      <c r="A80" s="235"/>
      <c r="B80" s="204" t="s">
        <v>561</v>
      </c>
      <c r="C80" s="186" t="s">
        <v>374</v>
      </c>
      <c r="D80" s="201" t="s">
        <v>396</v>
      </c>
      <c r="E80" s="201" t="s">
        <v>195</v>
      </c>
      <c r="F80" s="185" t="s">
        <v>184</v>
      </c>
      <c r="G80" s="192">
        <f>Функциональная!F113</f>
        <v>738.9</v>
      </c>
      <c r="H80" s="192">
        <f>Функциональная!G113</f>
        <v>110.9</v>
      </c>
      <c r="I80" s="192">
        <f>Функциональная!H113</f>
        <v>122.1</v>
      </c>
    </row>
    <row r="81" spans="1:9" ht="113.25" thickBot="1">
      <c r="A81" s="235"/>
      <c r="B81" s="204" t="s">
        <v>566</v>
      </c>
      <c r="C81" s="186" t="s">
        <v>432</v>
      </c>
      <c r="D81" s="201" t="s">
        <v>396</v>
      </c>
      <c r="E81" s="201" t="s">
        <v>195</v>
      </c>
      <c r="F81" s="185" t="s">
        <v>184</v>
      </c>
      <c r="G81" s="192">
        <f>Функциональная!F114</f>
        <v>0</v>
      </c>
      <c r="H81" s="192">
        <f>Функциональная!G114</f>
        <v>0</v>
      </c>
      <c r="I81" s="192">
        <f>Функциональная!H114</f>
        <v>0</v>
      </c>
    </row>
    <row r="82" spans="1:9" ht="38.25" thickBot="1">
      <c r="A82" s="235"/>
      <c r="B82" s="204" t="s">
        <v>258</v>
      </c>
      <c r="C82" s="186" t="s">
        <v>259</v>
      </c>
      <c r="D82" s="201" t="s">
        <v>396</v>
      </c>
      <c r="E82" s="201" t="s">
        <v>195</v>
      </c>
      <c r="F82" s="185" t="s">
        <v>184</v>
      </c>
      <c r="G82" s="192">
        <f>Функциональная!F115</f>
        <v>0</v>
      </c>
      <c r="H82" s="192">
        <f>Функциональная!G115</f>
        <v>0</v>
      </c>
      <c r="I82" s="192">
        <f>Функциональная!H115</f>
        <v>0</v>
      </c>
    </row>
    <row r="83" spans="1:9" ht="38.25" thickBot="1">
      <c r="A83" s="235"/>
      <c r="B83" s="204" t="s">
        <v>426</v>
      </c>
      <c r="C83" s="186" t="s">
        <v>427</v>
      </c>
      <c r="D83" s="201" t="s">
        <v>396</v>
      </c>
      <c r="E83" s="201" t="s">
        <v>195</v>
      </c>
      <c r="F83" s="185" t="s">
        <v>195</v>
      </c>
      <c r="G83" s="192">
        <f>Функциональная!F120</f>
        <v>0</v>
      </c>
      <c r="H83" s="192">
        <f>Функциональная!G120</f>
        <v>0</v>
      </c>
      <c r="I83" s="192">
        <f>Функциональная!H120</f>
        <v>0</v>
      </c>
    </row>
    <row r="84" spans="1:9" ht="38.25" thickBot="1">
      <c r="A84" s="238"/>
      <c r="B84" s="182" t="s">
        <v>361</v>
      </c>
      <c r="C84" s="184" t="s">
        <v>362</v>
      </c>
      <c r="D84" s="184"/>
      <c r="E84" s="183"/>
      <c r="F84" s="183"/>
      <c r="G84" s="196">
        <f>SUM(G85:G88)</f>
        <v>1375</v>
      </c>
      <c r="H84" s="196">
        <f>SUM(H85:H88)</f>
        <v>0</v>
      </c>
      <c r="I84" s="196">
        <f>SUM(I85:I88)</f>
        <v>0</v>
      </c>
    </row>
    <row r="85" spans="1:9" ht="94.5" thickBot="1">
      <c r="A85" s="235"/>
      <c r="B85" s="202" t="s">
        <v>552</v>
      </c>
      <c r="C85" s="186" t="s">
        <v>243</v>
      </c>
      <c r="D85" s="191">
        <v>200</v>
      </c>
      <c r="E85" s="191" t="s">
        <v>195</v>
      </c>
      <c r="F85" s="185" t="s">
        <v>180</v>
      </c>
      <c r="G85" s="192">
        <f>Функциональная!F86</f>
        <v>0</v>
      </c>
      <c r="H85" s="192">
        <f>Функциональная!G86</f>
        <v>0</v>
      </c>
      <c r="I85" s="192">
        <f>Функциональная!H86</f>
        <v>0</v>
      </c>
    </row>
    <row r="86" spans="1:9" ht="150.75" thickBot="1">
      <c r="A86" s="234"/>
      <c r="B86" s="202" t="s">
        <v>553</v>
      </c>
      <c r="C86" s="186" t="s">
        <v>244</v>
      </c>
      <c r="D86" s="191">
        <v>200</v>
      </c>
      <c r="E86" s="191" t="s">
        <v>195</v>
      </c>
      <c r="F86" s="185" t="s">
        <v>180</v>
      </c>
      <c r="G86" s="192">
        <f>Функциональная!F87</f>
        <v>0</v>
      </c>
      <c r="H86" s="192">
        <f>Функциональная!G87</f>
        <v>0</v>
      </c>
      <c r="I86" s="192">
        <f>Функциональная!H87</f>
        <v>0</v>
      </c>
    </row>
    <row r="87" spans="1:9" ht="132" thickBot="1">
      <c r="A87" s="235"/>
      <c r="B87" s="204" t="s">
        <v>554</v>
      </c>
      <c r="C87" s="186" t="s">
        <v>430</v>
      </c>
      <c r="D87" s="201">
        <v>200</v>
      </c>
      <c r="E87" s="201" t="s">
        <v>195</v>
      </c>
      <c r="F87" s="185" t="s">
        <v>180</v>
      </c>
      <c r="G87" s="192">
        <f>Функциональная!F88</f>
        <v>1375</v>
      </c>
      <c r="H87" s="192">
        <f>Функциональная!G88</f>
        <v>0</v>
      </c>
      <c r="I87" s="192">
        <f>Функциональная!H88</f>
        <v>0</v>
      </c>
    </row>
    <row r="88" spans="1:9" ht="113.25" thickBot="1">
      <c r="A88" s="235"/>
      <c r="B88" s="202" t="s">
        <v>557</v>
      </c>
      <c r="C88" s="186" t="s">
        <v>246</v>
      </c>
      <c r="D88" s="191">
        <v>200</v>
      </c>
      <c r="E88" s="191" t="s">
        <v>195</v>
      </c>
      <c r="F88" s="185" t="s">
        <v>182</v>
      </c>
      <c r="G88" s="192">
        <f>Функциональная!F96</f>
        <v>0</v>
      </c>
      <c r="H88" s="192">
        <f>Функциональная!G96</f>
        <v>0</v>
      </c>
      <c r="I88" s="192">
        <f>Функциональная!H96</f>
        <v>0</v>
      </c>
    </row>
    <row r="89" spans="1:9" ht="19.5" thickBot="1">
      <c r="A89" s="222" t="s">
        <v>397</v>
      </c>
      <c r="B89" s="203" t="s">
        <v>376</v>
      </c>
      <c r="C89" s="243" t="s">
        <v>377</v>
      </c>
      <c r="D89" s="243"/>
      <c r="E89" s="244"/>
      <c r="F89" s="244"/>
      <c r="G89" s="245">
        <f>G90+G97</f>
        <v>1850.2</v>
      </c>
      <c r="H89" s="245">
        <f>H90+H97</f>
        <v>300</v>
      </c>
      <c r="I89" s="245">
        <f>I90+I97</f>
        <v>305</v>
      </c>
    </row>
    <row r="90" spans="1:9" ht="38.25" thickBot="1">
      <c r="A90" s="238"/>
      <c r="B90" s="182" t="s">
        <v>378</v>
      </c>
      <c r="C90" s="184" t="s">
        <v>379</v>
      </c>
      <c r="D90" s="184"/>
      <c r="E90" s="183"/>
      <c r="F90" s="183"/>
      <c r="G90" s="196">
        <f>SUM(G91:G96)</f>
        <v>297</v>
      </c>
      <c r="H90" s="196">
        <f>SUM(H91:H96)</f>
        <v>300</v>
      </c>
      <c r="I90" s="196">
        <f>SUM(I91:I96)</f>
        <v>305</v>
      </c>
    </row>
    <row r="91" spans="1:9" ht="150.75" thickBot="1">
      <c r="A91" s="234"/>
      <c r="B91" s="190" t="s">
        <v>568</v>
      </c>
      <c r="C91" s="191" t="s">
        <v>291</v>
      </c>
      <c r="D91" s="191">
        <v>100</v>
      </c>
      <c r="E91" s="185" t="s">
        <v>196</v>
      </c>
      <c r="F91" s="185" t="s">
        <v>180</v>
      </c>
      <c r="G91" s="205">
        <f>Функциональная!F126</f>
        <v>0</v>
      </c>
      <c r="H91" s="205">
        <f>Функциональная!G126</f>
        <v>0</v>
      </c>
      <c r="I91" s="205">
        <f>Функциональная!H126</f>
        <v>0</v>
      </c>
    </row>
    <row r="92" spans="1:9" ht="113.25" thickBot="1">
      <c r="A92" s="234"/>
      <c r="B92" s="190" t="s">
        <v>569</v>
      </c>
      <c r="C92" s="191" t="s">
        <v>291</v>
      </c>
      <c r="D92" s="191">
        <v>200</v>
      </c>
      <c r="E92" s="185" t="s">
        <v>196</v>
      </c>
      <c r="F92" s="185" t="s">
        <v>180</v>
      </c>
      <c r="G92" s="205">
        <f>Функциональная!F127</f>
        <v>297</v>
      </c>
      <c r="H92" s="205">
        <f>Функциональная!G127</f>
        <v>300</v>
      </c>
      <c r="I92" s="205">
        <f>Функциональная!H127</f>
        <v>305</v>
      </c>
    </row>
    <row r="93" spans="1:9" ht="94.5" thickBot="1">
      <c r="A93" s="234"/>
      <c r="B93" s="190" t="s">
        <v>570</v>
      </c>
      <c r="C93" s="191" t="s">
        <v>291</v>
      </c>
      <c r="D93" s="191">
        <v>800</v>
      </c>
      <c r="E93" s="185" t="s">
        <v>196</v>
      </c>
      <c r="F93" s="185" t="s">
        <v>180</v>
      </c>
      <c r="G93" s="205">
        <f>Функциональная!F128</f>
        <v>0</v>
      </c>
      <c r="H93" s="205">
        <f>Функциональная!G128</f>
        <v>0</v>
      </c>
      <c r="I93" s="205">
        <f>Функциональная!H128</f>
        <v>0</v>
      </c>
    </row>
    <row r="94" spans="1:9" ht="113.25" thickBot="1">
      <c r="A94" s="234"/>
      <c r="B94" s="189" t="s">
        <v>571</v>
      </c>
      <c r="C94" s="191" t="s">
        <v>446</v>
      </c>
      <c r="D94" s="191">
        <v>200</v>
      </c>
      <c r="E94" s="185" t="s">
        <v>196</v>
      </c>
      <c r="F94" s="185" t="s">
        <v>180</v>
      </c>
      <c r="G94" s="205">
        <f>Функциональная!F129</f>
        <v>0</v>
      </c>
      <c r="H94" s="205">
        <f>Функциональная!G129</f>
        <v>0</v>
      </c>
      <c r="I94" s="205">
        <f>Функциональная!H129</f>
        <v>0</v>
      </c>
    </row>
    <row r="95" spans="1:9" ht="75.75" thickBot="1">
      <c r="A95" s="234"/>
      <c r="B95" s="189" t="s">
        <v>573</v>
      </c>
      <c r="C95" s="191" t="s">
        <v>444</v>
      </c>
      <c r="D95" s="191">
        <v>400</v>
      </c>
      <c r="E95" s="185" t="s">
        <v>196</v>
      </c>
      <c r="F95" s="185" t="s">
        <v>185</v>
      </c>
      <c r="G95" s="205">
        <f>Функциональная!F135</f>
        <v>0</v>
      </c>
      <c r="H95" s="205">
        <f>Функциональная!G135</f>
        <v>0</v>
      </c>
      <c r="I95" s="205">
        <f>Функциональная!H135</f>
        <v>0</v>
      </c>
    </row>
    <row r="96" spans="1:9" ht="94.5" thickBot="1">
      <c r="A96" s="234"/>
      <c r="B96" s="189" t="s">
        <v>574</v>
      </c>
      <c r="C96" s="191" t="s">
        <v>452</v>
      </c>
      <c r="D96" s="191">
        <v>400</v>
      </c>
      <c r="E96" s="185" t="s">
        <v>196</v>
      </c>
      <c r="F96" s="185" t="s">
        <v>185</v>
      </c>
      <c r="G96" s="205">
        <f>Функциональная!F136</f>
        <v>0</v>
      </c>
      <c r="H96" s="205">
        <f>Функциональная!G136</f>
        <v>0</v>
      </c>
      <c r="I96" s="205">
        <f>Функциональная!H136</f>
        <v>0</v>
      </c>
    </row>
    <row r="97" spans="1:9" ht="38.25" thickBot="1">
      <c r="A97" s="238"/>
      <c r="B97" s="182" t="s">
        <v>450</v>
      </c>
      <c r="C97" s="184" t="s">
        <v>451</v>
      </c>
      <c r="D97" s="184"/>
      <c r="E97" s="183"/>
      <c r="F97" s="183"/>
      <c r="G97" s="196">
        <f>G98</f>
        <v>1553.2</v>
      </c>
      <c r="H97" s="196">
        <f>H98</f>
        <v>0</v>
      </c>
      <c r="I97" s="196">
        <f>I98</f>
        <v>0</v>
      </c>
    </row>
    <row r="98" spans="1:9" ht="75.75" thickBot="1">
      <c r="A98" s="234"/>
      <c r="B98" s="190" t="s">
        <v>592</v>
      </c>
      <c r="C98" s="191" t="s">
        <v>400</v>
      </c>
      <c r="D98" s="191">
        <v>500</v>
      </c>
      <c r="E98" s="185" t="s">
        <v>196</v>
      </c>
      <c r="F98" s="185" t="s">
        <v>180</v>
      </c>
      <c r="G98" s="205">
        <f>Функциональная!F131</f>
        <v>1553.2</v>
      </c>
      <c r="H98" s="205">
        <f>Функциональная!G131</f>
        <v>0</v>
      </c>
      <c r="I98" s="205">
        <f>Функциональная!H131</f>
        <v>0</v>
      </c>
    </row>
  </sheetData>
  <mergeCells count="8">
    <mergeCell ref="D1:G3"/>
    <mergeCell ref="A4:G4"/>
    <mergeCell ref="A9:A10"/>
    <mergeCell ref="B9:B10"/>
    <mergeCell ref="C9:C10"/>
    <mergeCell ref="D9:D10"/>
    <mergeCell ref="E9:E10"/>
    <mergeCell ref="F9:F10"/>
  </mergeCells>
  <dataValidations disablePrompts="1" count="2">
    <dataValidation type="list" allowBlank="1" showInputMessage="1" showErrorMessage="1" sqref="F13">
      <formula1>$E$100:$E$112</formula1>
    </dataValidation>
    <dataValidation type="list" allowBlank="1" showInputMessage="1" showErrorMessage="1" sqref="E13">
      <formula1>$D$100:$D$113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B26"/>
  <sheetViews>
    <sheetView view="pageBreakPreview" zoomScale="60" zoomScaleNormal="69" workbookViewId="0">
      <pane xSplit="3" ySplit="6" topLeftCell="I7" activePane="bottomRight" state="frozen"/>
      <selection pane="topRight" activeCell="D1" sqref="D1"/>
      <selection pane="bottomLeft" activeCell="A7" sqref="A7"/>
      <selection pane="bottomRight" activeCell="Q22" sqref="Q22"/>
    </sheetView>
  </sheetViews>
  <sheetFormatPr defaultRowHeight="12.75"/>
  <cols>
    <col min="1" max="1" width="14.28515625" style="2" customWidth="1"/>
    <col min="2" max="2" width="16" style="2" customWidth="1"/>
    <col min="3" max="3" width="46.7109375" style="2" customWidth="1"/>
    <col min="4" max="4" width="15" style="2" customWidth="1"/>
    <col min="5" max="5" width="11.5703125" style="2" bestFit="1" customWidth="1"/>
    <col min="6" max="6" width="14.42578125" style="2" customWidth="1"/>
    <col min="7" max="7" width="17.5703125" style="2" bestFit="1" customWidth="1"/>
    <col min="8" max="8" width="17.28515625" style="2" bestFit="1" customWidth="1"/>
    <col min="9" max="9" width="16.140625" style="2" customWidth="1"/>
    <col min="10" max="10" width="12.5703125" style="2" customWidth="1"/>
    <col min="11" max="11" width="15.42578125" style="2" bestFit="1" customWidth="1"/>
    <col min="12" max="12" width="19.42578125" style="2" bestFit="1" customWidth="1"/>
    <col min="13" max="13" width="10.85546875" style="2" bestFit="1" customWidth="1"/>
    <col min="14" max="14" width="11.28515625" style="2" bestFit="1" customWidth="1"/>
    <col min="15" max="15" width="14.42578125" style="2" customWidth="1"/>
    <col min="16" max="16" width="18.7109375" style="2" bestFit="1" customWidth="1"/>
    <col min="17" max="17" width="14.42578125" style="2" bestFit="1" customWidth="1"/>
    <col min="18" max="18" width="11.7109375" style="2" bestFit="1" customWidth="1"/>
    <col min="19" max="19" width="17.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460</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26" t="s">
        <v>31</v>
      </c>
      <c r="M5" s="26" t="s">
        <v>32</v>
      </c>
      <c r="N5" s="26" t="s">
        <v>33</v>
      </c>
      <c r="O5" s="292"/>
      <c r="P5" s="26" t="s">
        <v>34</v>
      </c>
      <c r="Q5" s="36" t="s">
        <v>236</v>
      </c>
      <c r="R5" s="36" t="s">
        <v>235</v>
      </c>
      <c r="S5" s="292"/>
      <c r="T5" s="27" t="s">
        <v>35</v>
      </c>
      <c r="U5" s="28" t="s">
        <v>36</v>
      </c>
      <c r="V5" s="29" t="s">
        <v>37</v>
      </c>
      <c r="W5" s="28" t="s">
        <v>38</v>
      </c>
      <c r="X5" s="30" t="s">
        <v>39</v>
      </c>
      <c r="Y5" s="25" t="s">
        <v>40</v>
      </c>
      <c r="Z5" s="292"/>
      <c r="AA5" s="292"/>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2"/>
      <c r="AY5" s="26" t="s">
        <v>61</v>
      </c>
      <c r="AZ5" s="26" t="s">
        <v>62</v>
      </c>
      <c r="BA5" s="26" t="s">
        <v>63</v>
      </c>
      <c r="BB5" s="26" t="s">
        <v>64</v>
      </c>
      <c r="BC5" s="26" t="s">
        <v>65</v>
      </c>
      <c r="BD5" s="26" t="s">
        <v>66</v>
      </c>
      <c r="BE5" s="26" t="s">
        <v>67</v>
      </c>
      <c r="BF5" s="26" t="s">
        <v>68</v>
      </c>
      <c r="BG5" s="26" t="s">
        <v>69</v>
      </c>
      <c r="BH5" s="26" t="s">
        <v>70</v>
      </c>
      <c r="BI5" s="26" t="s">
        <v>71</v>
      </c>
      <c r="BJ5" s="26" t="s">
        <v>72</v>
      </c>
      <c r="BK5" s="26" t="s">
        <v>218</v>
      </c>
      <c r="BL5" s="26" t="s">
        <v>73</v>
      </c>
      <c r="BM5" s="26" t="s">
        <v>74</v>
      </c>
      <c r="BN5" s="33" t="s">
        <v>75</v>
      </c>
      <c r="BO5" s="34" t="s">
        <v>76</v>
      </c>
      <c r="BP5" s="34" t="s">
        <v>77</v>
      </c>
      <c r="BQ5" s="34" t="s">
        <v>78</v>
      </c>
      <c r="BR5" s="30" t="s">
        <v>79</v>
      </c>
      <c r="BS5" s="26" t="s">
        <v>80</v>
      </c>
      <c r="BT5" s="26" t="s">
        <v>81</v>
      </c>
      <c r="BU5" s="26" t="s">
        <v>82</v>
      </c>
      <c r="BV5" s="26" t="s">
        <v>83</v>
      </c>
      <c r="BW5" s="26" t="s">
        <v>84</v>
      </c>
      <c r="BX5" s="26" t="s">
        <v>85</v>
      </c>
      <c r="BY5" s="26" t="s">
        <v>30</v>
      </c>
      <c r="BZ5" s="292"/>
      <c r="CA5" s="292"/>
      <c r="CB5" s="35" t="s">
        <v>86</v>
      </c>
      <c r="CC5" s="26" t="s">
        <v>87</v>
      </c>
      <c r="CD5" s="26" t="s">
        <v>88</v>
      </c>
      <c r="CE5" s="26" t="s">
        <v>89</v>
      </c>
      <c r="CF5" s="26" t="s">
        <v>90</v>
      </c>
      <c r="CG5" s="292"/>
      <c r="CH5" s="302"/>
      <c r="CI5" s="30" t="s">
        <v>91</v>
      </c>
      <c r="CJ5" s="30" t="s">
        <v>92</v>
      </c>
      <c r="CK5" s="302"/>
      <c r="CL5" s="302"/>
      <c r="CM5" s="26" t="s">
        <v>93</v>
      </c>
      <c r="CN5" s="26" t="s">
        <v>94</v>
      </c>
      <c r="CO5" s="26" t="s">
        <v>95</v>
      </c>
      <c r="CP5" s="26" t="s">
        <v>96</v>
      </c>
      <c r="CQ5" s="26" t="s">
        <v>97</v>
      </c>
      <c r="CR5" s="292"/>
      <c r="CS5" s="37" t="s">
        <v>98</v>
      </c>
      <c r="CT5" s="26" t="s">
        <v>99</v>
      </c>
      <c r="CU5" s="26" t="s">
        <v>100</v>
      </c>
      <c r="CV5" s="26" t="s">
        <v>101</v>
      </c>
      <c r="CW5" s="37" t="s">
        <v>102</v>
      </c>
      <c r="CX5" s="26" t="s">
        <v>103</v>
      </c>
      <c r="CY5" s="37" t="s">
        <v>104</v>
      </c>
      <c r="CZ5" s="292"/>
      <c r="DA5" s="38" t="s">
        <v>105</v>
      </c>
      <c r="DB5" s="26" t="s">
        <v>106</v>
      </c>
      <c r="DC5" s="26" t="s">
        <v>107</v>
      </c>
      <c r="DD5" s="26" t="s">
        <v>108</v>
      </c>
      <c r="DE5" s="26" t="s">
        <v>109</v>
      </c>
      <c r="DF5" s="26" t="s">
        <v>110</v>
      </c>
      <c r="DG5" s="26" t="s">
        <v>111</v>
      </c>
      <c r="DH5" s="38" t="s">
        <v>112</v>
      </c>
      <c r="DI5" s="26" t="s">
        <v>113</v>
      </c>
      <c r="DJ5" s="26" t="s">
        <v>114</v>
      </c>
      <c r="DK5" s="38" t="s">
        <v>115</v>
      </c>
      <c r="DL5" s="38" t="s">
        <v>116</v>
      </c>
      <c r="DM5" s="26" t="s">
        <v>117</v>
      </c>
      <c r="DN5" s="26" t="s">
        <v>118</v>
      </c>
      <c r="DO5" s="26" t="s">
        <v>119</v>
      </c>
      <c r="DP5" s="38" t="s">
        <v>120</v>
      </c>
      <c r="DQ5" s="26" t="s">
        <v>121</v>
      </c>
      <c r="DR5" s="26" t="s">
        <v>122</v>
      </c>
      <c r="DS5" s="26" t="s">
        <v>123</v>
      </c>
      <c r="DT5" s="26" t="s">
        <v>124</v>
      </c>
      <c r="DU5" s="26" t="s">
        <v>30</v>
      </c>
      <c r="DV5" s="292"/>
      <c r="DW5" s="292"/>
      <c r="DX5" s="26" t="s">
        <v>125</v>
      </c>
      <c r="DY5" s="26" t="s">
        <v>126</v>
      </c>
      <c r="DZ5" s="26" t="s">
        <v>127</v>
      </c>
      <c r="EA5" s="26" t="s">
        <v>128</v>
      </c>
      <c r="EB5" s="26" t="s">
        <v>129</v>
      </c>
      <c r="EC5" s="26" t="s">
        <v>130</v>
      </c>
      <c r="ED5" s="26" t="s">
        <v>131</v>
      </c>
      <c r="EE5" s="26" t="s">
        <v>132</v>
      </c>
      <c r="EF5" s="26" t="s">
        <v>133</v>
      </c>
      <c r="EG5" s="26" t="s">
        <v>134</v>
      </c>
      <c r="EH5" s="26" t="s">
        <v>135</v>
      </c>
      <c r="EI5" s="26" t="s">
        <v>136</v>
      </c>
      <c r="EJ5" s="26" t="s">
        <v>137</v>
      </c>
      <c r="EK5" s="26" t="s">
        <v>138</v>
      </c>
      <c r="EL5" s="26" t="s">
        <v>139</v>
      </c>
      <c r="EM5" s="26" t="s">
        <v>140</v>
      </c>
      <c r="EN5" s="26" t="s">
        <v>141</v>
      </c>
      <c r="EO5" s="292"/>
      <c r="EP5" s="2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26" t="s">
        <v>155</v>
      </c>
      <c r="FD5" s="26" t="s">
        <v>156</v>
      </c>
      <c r="FE5" s="26" t="s">
        <v>157</v>
      </c>
      <c r="FF5" s="26" t="s">
        <v>158</v>
      </c>
      <c r="FG5" s="38" t="s">
        <v>159</v>
      </c>
      <c r="FH5" s="26" t="s">
        <v>160</v>
      </c>
      <c r="FI5" s="26" t="s">
        <v>161</v>
      </c>
      <c r="FJ5" s="26" t="s">
        <v>162</v>
      </c>
      <c r="FK5" s="26" t="s">
        <v>163</v>
      </c>
      <c r="FL5" s="26" t="s">
        <v>164</v>
      </c>
      <c r="FM5" s="26" t="s">
        <v>165</v>
      </c>
      <c r="FN5" s="26" t="s">
        <v>166</v>
      </c>
      <c r="FO5" s="26" t="s">
        <v>167</v>
      </c>
      <c r="FP5" s="26" t="s">
        <v>168</v>
      </c>
      <c r="FQ5" s="26" t="s">
        <v>169</v>
      </c>
      <c r="FR5" s="26" t="s">
        <v>170</v>
      </c>
      <c r="FS5" s="26" t="s">
        <v>171</v>
      </c>
      <c r="FT5" s="26" t="s">
        <v>172</v>
      </c>
      <c r="FU5" s="26" t="s">
        <v>173</v>
      </c>
      <c r="FV5" s="26" t="s">
        <v>174</v>
      </c>
      <c r="FW5" s="38" t="s">
        <v>175</v>
      </c>
      <c r="FX5" s="38" t="s">
        <v>176</v>
      </c>
      <c r="FY5" s="26" t="s">
        <v>177</v>
      </c>
      <c r="FZ5" s="26"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14">
        <v>223</v>
      </c>
      <c r="U6" s="14">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14">
        <v>228</v>
      </c>
      <c r="CC6" s="14">
        <v>228</v>
      </c>
      <c r="CD6" s="14">
        <v>228</v>
      </c>
      <c r="CE6" s="14">
        <v>228</v>
      </c>
      <c r="CF6" s="14">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14">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180</v>
      </c>
      <c r="B7" s="40">
        <v>0</v>
      </c>
      <c r="C7" s="41" t="s">
        <v>181</v>
      </c>
      <c r="D7" s="42">
        <f>+D8+D10+D14+D15+D16</f>
        <v>2668.5792000000001</v>
      </c>
      <c r="E7" s="42">
        <f t="shared" ref="E7:BR7" si="0">+E8+E10+E14+E15+E16</f>
        <v>2049.6</v>
      </c>
      <c r="F7" s="42">
        <f t="shared" si="0"/>
        <v>0</v>
      </c>
      <c r="G7" s="42">
        <f t="shared" si="0"/>
        <v>0</v>
      </c>
      <c r="H7" s="42">
        <f t="shared" si="0"/>
        <v>0</v>
      </c>
      <c r="I7" s="42">
        <f t="shared" si="0"/>
        <v>618.97919999999999</v>
      </c>
      <c r="J7" s="42">
        <f t="shared" si="0"/>
        <v>452</v>
      </c>
      <c r="K7" s="42">
        <f t="shared" si="0"/>
        <v>36</v>
      </c>
      <c r="L7" s="42">
        <f t="shared" si="0"/>
        <v>35</v>
      </c>
      <c r="M7" s="42">
        <f t="shared" si="0"/>
        <v>0</v>
      </c>
      <c r="N7" s="42">
        <f t="shared" si="0"/>
        <v>1</v>
      </c>
      <c r="O7" s="42">
        <f t="shared" si="0"/>
        <v>0</v>
      </c>
      <c r="P7" s="42">
        <f t="shared" si="0"/>
        <v>0</v>
      </c>
      <c r="Q7" s="42"/>
      <c r="R7" s="42">
        <f t="shared" si="0"/>
        <v>0</v>
      </c>
      <c r="S7" s="42">
        <f t="shared" si="0"/>
        <v>160</v>
      </c>
      <c r="T7" s="42">
        <f t="shared" si="0"/>
        <v>0</v>
      </c>
      <c r="U7" s="42">
        <f t="shared" si="0"/>
        <v>0</v>
      </c>
      <c r="V7" s="42">
        <f t="shared" si="0"/>
        <v>160</v>
      </c>
      <c r="W7" s="42">
        <f t="shared" si="0"/>
        <v>0</v>
      </c>
      <c r="X7" s="42">
        <f t="shared" si="0"/>
        <v>0</v>
      </c>
      <c r="Y7" s="42">
        <f t="shared" si="0"/>
        <v>0</v>
      </c>
      <c r="Z7" s="42">
        <f t="shared" si="0"/>
        <v>0</v>
      </c>
      <c r="AA7" s="42">
        <f t="shared" si="0"/>
        <v>136</v>
      </c>
      <c r="AB7" s="42">
        <f t="shared" si="0"/>
        <v>0</v>
      </c>
      <c r="AC7" s="42"/>
      <c r="AD7" s="42">
        <f t="shared" si="0"/>
        <v>0</v>
      </c>
      <c r="AE7" s="42">
        <f t="shared" si="0"/>
        <v>25</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15</v>
      </c>
      <c r="AX7" s="42">
        <f t="shared" si="0"/>
        <v>115</v>
      </c>
      <c r="AY7" s="42">
        <f t="shared" si="0"/>
        <v>0</v>
      </c>
      <c r="AZ7" s="42">
        <f t="shared" si="0"/>
        <v>0</v>
      </c>
      <c r="BA7" s="42">
        <f t="shared" si="0"/>
        <v>0</v>
      </c>
      <c r="BB7" s="42">
        <f t="shared" si="0"/>
        <v>0</v>
      </c>
      <c r="BC7" s="42">
        <f t="shared" si="0"/>
        <v>35</v>
      </c>
      <c r="BD7" s="42">
        <f t="shared" si="0"/>
        <v>0</v>
      </c>
      <c r="BE7" s="42">
        <f t="shared" si="0"/>
        <v>0</v>
      </c>
      <c r="BF7" s="42">
        <f t="shared" si="0"/>
        <v>0</v>
      </c>
      <c r="BG7" s="42">
        <f t="shared" si="0"/>
        <v>35</v>
      </c>
      <c r="BH7" s="42">
        <f t="shared" si="0"/>
        <v>0</v>
      </c>
      <c r="BI7" s="42">
        <f t="shared" si="0"/>
        <v>10</v>
      </c>
      <c r="BJ7" s="42">
        <f t="shared" si="0"/>
        <v>0</v>
      </c>
      <c r="BK7" s="42">
        <f t="shared" si="0"/>
        <v>0</v>
      </c>
      <c r="BL7" s="42">
        <f t="shared" si="0"/>
        <v>0</v>
      </c>
      <c r="BM7" s="42">
        <f t="shared" si="0"/>
        <v>0</v>
      </c>
      <c r="BN7" s="42">
        <f t="shared" si="0"/>
        <v>0</v>
      </c>
      <c r="BO7" s="42">
        <f t="shared" si="0"/>
        <v>0</v>
      </c>
      <c r="BP7" s="42">
        <f t="shared" si="0"/>
        <v>0</v>
      </c>
      <c r="BQ7" s="42">
        <f t="shared" si="0"/>
        <v>0</v>
      </c>
      <c r="BR7" s="42">
        <f t="shared" si="0"/>
        <v>0</v>
      </c>
      <c r="BS7" s="42">
        <f t="shared" ref="BS7:ED7" si="1">+BS8+BS10+BS14+BS15+BS16</f>
        <v>0</v>
      </c>
      <c r="BT7" s="42">
        <f t="shared" si="1"/>
        <v>0</v>
      </c>
      <c r="BU7" s="42">
        <f t="shared" si="1"/>
        <v>5</v>
      </c>
      <c r="BV7" s="42">
        <f t="shared" si="1"/>
        <v>20</v>
      </c>
      <c r="BW7" s="42">
        <f t="shared" si="1"/>
        <v>0</v>
      </c>
      <c r="BX7" s="42">
        <f t="shared" si="1"/>
        <v>0</v>
      </c>
      <c r="BY7" s="42">
        <f t="shared" si="1"/>
        <v>10</v>
      </c>
      <c r="BZ7" s="42">
        <f t="shared" si="1"/>
        <v>5</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537.70000000000005</v>
      </c>
      <c r="CL7" s="42">
        <f t="shared" si="1"/>
        <v>537.70000000000005</v>
      </c>
      <c r="CM7" s="42">
        <f t="shared" si="1"/>
        <v>0</v>
      </c>
      <c r="CN7" s="42">
        <f t="shared" si="1"/>
        <v>0</v>
      </c>
      <c r="CO7" s="42">
        <f t="shared" si="1"/>
        <v>537.70000000000005</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26</v>
      </c>
      <c r="DA7" s="42">
        <f t="shared" si="1"/>
        <v>23</v>
      </c>
      <c r="DB7" s="42">
        <f t="shared" si="1"/>
        <v>0</v>
      </c>
      <c r="DC7" s="42">
        <f t="shared" si="1"/>
        <v>23</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3</v>
      </c>
      <c r="DQ7" s="42">
        <f t="shared" si="1"/>
        <v>0</v>
      </c>
      <c r="DR7" s="42">
        <f t="shared" si="1"/>
        <v>0</v>
      </c>
      <c r="DS7" s="42">
        <f t="shared" si="1"/>
        <v>3</v>
      </c>
      <c r="DT7" s="42">
        <f t="shared" si="1"/>
        <v>0</v>
      </c>
      <c r="DU7" s="42">
        <f t="shared" si="1"/>
        <v>0</v>
      </c>
      <c r="DV7" s="42">
        <f t="shared" si="1"/>
        <v>300</v>
      </c>
      <c r="DW7" s="42">
        <f t="shared" si="1"/>
        <v>0</v>
      </c>
      <c r="DX7" s="42">
        <f t="shared" si="1"/>
        <v>0</v>
      </c>
      <c r="DY7" s="42">
        <f t="shared" si="1"/>
        <v>0</v>
      </c>
      <c r="DZ7" s="42">
        <f t="shared" si="1"/>
        <v>0</v>
      </c>
      <c r="EA7" s="42">
        <f t="shared" si="1"/>
        <v>0</v>
      </c>
      <c r="EB7" s="42">
        <f t="shared" si="1"/>
        <v>0</v>
      </c>
      <c r="EC7" s="42">
        <f t="shared" si="1"/>
        <v>0</v>
      </c>
      <c r="ED7" s="42">
        <f t="shared" si="1"/>
        <v>0</v>
      </c>
      <c r="EE7" s="42">
        <f t="shared" ref="EE7:GA7" si="2">+EE8+EE10+EE14+EE15+EE16</f>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300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260</v>
      </c>
      <c r="FE7" s="42">
        <f t="shared" si="2"/>
        <v>0</v>
      </c>
      <c r="FF7" s="42">
        <f t="shared" si="2"/>
        <v>0</v>
      </c>
      <c r="FG7" s="42">
        <f t="shared" si="2"/>
        <v>40</v>
      </c>
      <c r="FH7" s="42">
        <f t="shared" si="2"/>
        <v>10</v>
      </c>
      <c r="FI7" s="42">
        <f t="shared" si="2"/>
        <v>0</v>
      </c>
      <c r="FJ7" s="42">
        <f t="shared" si="2"/>
        <v>5</v>
      </c>
      <c r="FK7" s="42">
        <f>+FK8+FK10+FK14+FK15+FK16</f>
        <v>0</v>
      </c>
      <c r="FL7" s="42">
        <f t="shared" si="2"/>
        <v>0</v>
      </c>
      <c r="FM7" s="42">
        <f t="shared" si="2"/>
        <v>0</v>
      </c>
      <c r="FN7" s="42">
        <f t="shared" si="2"/>
        <v>0</v>
      </c>
      <c r="FO7" s="42">
        <f t="shared" si="2"/>
        <v>0</v>
      </c>
      <c r="FP7" s="42">
        <f t="shared" si="2"/>
        <v>0</v>
      </c>
      <c r="FQ7" s="42">
        <f t="shared" si="2"/>
        <v>20</v>
      </c>
      <c r="FR7" s="42">
        <f t="shared" si="2"/>
        <v>0</v>
      </c>
      <c r="FS7" s="42">
        <f t="shared" si="2"/>
        <v>0</v>
      </c>
      <c r="FT7" s="42">
        <f t="shared" si="2"/>
        <v>0</v>
      </c>
      <c r="FU7" s="42">
        <f t="shared" si="2"/>
        <v>0</v>
      </c>
      <c r="FV7" s="42">
        <f t="shared" si="2"/>
        <v>5</v>
      </c>
      <c r="FW7" s="42">
        <f t="shared" si="2"/>
        <v>0</v>
      </c>
      <c r="FX7" s="42">
        <f t="shared" si="2"/>
        <v>0</v>
      </c>
      <c r="FY7" s="42">
        <f t="shared" si="2"/>
        <v>0</v>
      </c>
      <c r="FZ7" s="42">
        <f t="shared" si="2"/>
        <v>0</v>
      </c>
      <c r="GA7" s="42">
        <f t="shared" si="2"/>
        <v>0</v>
      </c>
      <c r="GB7" s="42">
        <f>+GB8+GB10+GB14+GB15+GB16</f>
        <v>3984.2791999999999</v>
      </c>
    </row>
    <row r="8" spans="1:184" ht="47.25">
      <c r="A8" s="43" t="s">
        <v>180</v>
      </c>
      <c r="B8" s="43" t="s">
        <v>182</v>
      </c>
      <c r="C8" s="44" t="s">
        <v>183</v>
      </c>
      <c r="D8" s="45">
        <f>D9</f>
        <v>1105.1376</v>
      </c>
      <c r="E8" s="45">
        <f t="shared" ref="E8:BR8" si="3">E9</f>
        <v>848.8</v>
      </c>
      <c r="F8" s="45">
        <f t="shared" si="3"/>
        <v>0</v>
      </c>
      <c r="G8" s="45">
        <f t="shared" si="3"/>
        <v>0</v>
      </c>
      <c r="H8" s="45">
        <f t="shared" si="3"/>
        <v>0</v>
      </c>
      <c r="I8" s="45">
        <f t="shared" si="3"/>
        <v>256.33759999999995</v>
      </c>
      <c r="J8" s="45">
        <f t="shared" si="3"/>
        <v>0</v>
      </c>
      <c r="K8" s="45">
        <f t="shared" si="3"/>
        <v>0</v>
      </c>
      <c r="L8" s="45">
        <f t="shared" si="3"/>
        <v>0</v>
      </c>
      <c r="M8" s="45">
        <f t="shared" si="3"/>
        <v>0</v>
      </c>
      <c r="N8" s="45">
        <f t="shared" si="3"/>
        <v>0</v>
      </c>
      <c r="O8" s="45">
        <f>O9</f>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si="3"/>
        <v>0</v>
      </c>
      <c r="BR8" s="45">
        <f t="shared" si="3"/>
        <v>0</v>
      </c>
      <c r="BS8" s="45">
        <f t="shared" ref="BS8:ED8" si="4">BS9</f>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si="4"/>
        <v>0</v>
      </c>
      <c r="ED8" s="45">
        <f t="shared" si="4"/>
        <v>0</v>
      </c>
      <c r="EE8" s="45">
        <f t="shared" ref="EE8:GB8" si="5">EE9</f>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1105.1376</v>
      </c>
    </row>
    <row r="9" spans="1:184" ht="31.5">
      <c r="A9" s="46"/>
      <c r="B9" s="72" t="s">
        <v>277</v>
      </c>
      <c r="C9" s="47" t="s">
        <v>219</v>
      </c>
      <c r="D9" s="18">
        <f>+E9+F9+I9</f>
        <v>1105.1376</v>
      </c>
      <c r="E9" s="18">
        <v>848.8</v>
      </c>
      <c r="F9" s="18">
        <f>+G9+H9</f>
        <v>0</v>
      </c>
      <c r="G9" s="18">
        <v>0</v>
      </c>
      <c r="H9" s="18">
        <v>0</v>
      </c>
      <c r="I9" s="18">
        <f>+E9*0.302</f>
        <v>256.33759999999995</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1105.1376</v>
      </c>
    </row>
    <row r="10" spans="1:184" ht="31.5">
      <c r="A10" s="48" t="s">
        <v>180</v>
      </c>
      <c r="B10" s="48" t="s">
        <v>185</v>
      </c>
      <c r="C10" s="49" t="s">
        <v>186</v>
      </c>
      <c r="D10" s="45">
        <f>SUM(D11:D13)</f>
        <v>1563.4415999999999</v>
      </c>
      <c r="E10" s="45">
        <f t="shared" ref="E10:BP10" si="6">SUM(E11:E13)</f>
        <v>1200.8</v>
      </c>
      <c r="F10" s="45">
        <f t="shared" si="6"/>
        <v>0</v>
      </c>
      <c r="G10" s="45">
        <f t="shared" si="6"/>
        <v>0</v>
      </c>
      <c r="H10" s="45">
        <f t="shared" si="6"/>
        <v>0</v>
      </c>
      <c r="I10" s="45">
        <f t="shared" si="6"/>
        <v>362.64159999999998</v>
      </c>
      <c r="J10" s="45">
        <f t="shared" si="6"/>
        <v>442</v>
      </c>
      <c r="K10" s="45">
        <f t="shared" si="6"/>
        <v>36</v>
      </c>
      <c r="L10" s="45">
        <f t="shared" si="6"/>
        <v>35</v>
      </c>
      <c r="M10" s="45">
        <f t="shared" si="6"/>
        <v>0</v>
      </c>
      <c r="N10" s="45">
        <f t="shared" si="6"/>
        <v>1</v>
      </c>
      <c r="O10" s="45">
        <f t="shared" si="6"/>
        <v>0</v>
      </c>
      <c r="P10" s="45">
        <f t="shared" si="6"/>
        <v>0</v>
      </c>
      <c r="Q10" s="45">
        <f t="shared" si="6"/>
        <v>0</v>
      </c>
      <c r="R10" s="45">
        <f t="shared" si="6"/>
        <v>0</v>
      </c>
      <c r="S10" s="45">
        <f t="shared" si="6"/>
        <v>160</v>
      </c>
      <c r="T10" s="45">
        <f t="shared" si="6"/>
        <v>0</v>
      </c>
      <c r="U10" s="45">
        <f t="shared" si="6"/>
        <v>0</v>
      </c>
      <c r="V10" s="45">
        <f t="shared" si="6"/>
        <v>160</v>
      </c>
      <c r="W10" s="45">
        <f t="shared" si="6"/>
        <v>0</v>
      </c>
      <c r="X10" s="45">
        <f t="shared" si="6"/>
        <v>0</v>
      </c>
      <c r="Y10" s="45">
        <f t="shared" si="6"/>
        <v>0</v>
      </c>
      <c r="Z10" s="45">
        <f t="shared" si="6"/>
        <v>0</v>
      </c>
      <c r="AA10" s="45">
        <f t="shared" si="6"/>
        <v>136</v>
      </c>
      <c r="AB10" s="45">
        <f t="shared" si="6"/>
        <v>0</v>
      </c>
      <c r="AC10" s="45">
        <f t="shared" si="6"/>
        <v>96</v>
      </c>
      <c r="AD10" s="45">
        <f t="shared" si="6"/>
        <v>0</v>
      </c>
      <c r="AE10" s="45">
        <f t="shared" si="6"/>
        <v>25</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15</v>
      </c>
      <c r="AX10" s="45">
        <f t="shared" si="6"/>
        <v>105</v>
      </c>
      <c r="AY10" s="45">
        <f t="shared" si="6"/>
        <v>0</v>
      </c>
      <c r="AZ10" s="45">
        <f t="shared" si="6"/>
        <v>0</v>
      </c>
      <c r="BA10" s="45">
        <f t="shared" si="6"/>
        <v>0</v>
      </c>
      <c r="BB10" s="45">
        <f t="shared" si="6"/>
        <v>0</v>
      </c>
      <c r="BC10" s="45">
        <f t="shared" si="6"/>
        <v>35</v>
      </c>
      <c r="BD10" s="45">
        <f t="shared" si="6"/>
        <v>0</v>
      </c>
      <c r="BE10" s="45">
        <f t="shared" si="6"/>
        <v>0</v>
      </c>
      <c r="BF10" s="45">
        <f t="shared" si="6"/>
        <v>0</v>
      </c>
      <c r="BG10" s="45">
        <f t="shared" si="6"/>
        <v>35</v>
      </c>
      <c r="BH10" s="45">
        <f t="shared" si="6"/>
        <v>0</v>
      </c>
      <c r="BI10" s="45">
        <f t="shared" si="6"/>
        <v>10</v>
      </c>
      <c r="BJ10" s="45">
        <f t="shared" si="6"/>
        <v>0</v>
      </c>
      <c r="BK10" s="45">
        <f t="shared" si="6"/>
        <v>0</v>
      </c>
      <c r="BL10" s="45">
        <f t="shared" si="6"/>
        <v>0</v>
      </c>
      <c r="BM10" s="45">
        <f t="shared" si="6"/>
        <v>0</v>
      </c>
      <c r="BN10" s="45">
        <f t="shared" si="6"/>
        <v>0</v>
      </c>
      <c r="BO10" s="45">
        <f t="shared" si="6"/>
        <v>0</v>
      </c>
      <c r="BP10" s="45">
        <f t="shared" si="6"/>
        <v>0</v>
      </c>
      <c r="BQ10" s="45">
        <f t="shared" ref="BQ10:EB10" si="7">SUM(BQ11:BQ13)</f>
        <v>0</v>
      </c>
      <c r="BR10" s="45">
        <f t="shared" si="7"/>
        <v>0</v>
      </c>
      <c r="BS10" s="45">
        <f t="shared" si="7"/>
        <v>0</v>
      </c>
      <c r="BT10" s="45">
        <f t="shared" si="7"/>
        <v>0</v>
      </c>
      <c r="BU10" s="45">
        <f t="shared" si="7"/>
        <v>5</v>
      </c>
      <c r="BV10" s="45">
        <f t="shared" si="7"/>
        <v>20</v>
      </c>
      <c r="BW10" s="45">
        <f t="shared" si="7"/>
        <v>0</v>
      </c>
      <c r="BX10" s="45">
        <f t="shared" si="7"/>
        <v>0</v>
      </c>
      <c r="BY10" s="45">
        <f t="shared" si="7"/>
        <v>0</v>
      </c>
      <c r="BZ10" s="45">
        <f t="shared" si="7"/>
        <v>5</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26</v>
      </c>
      <c r="DA10" s="45">
        <f t="shared" si="7"/>
        <v>23</v>
      </c>
      <c r="DB10" s="45">
        <f t="shared" si="7"/>
        <v>0</v>
      </c>
      <c r="DC10" s="45">
        <f t="shared" si="7"/>
        <v>23</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3</v>
      </c>
      <c r="DQ10" s="45">
        <f t="shared" si="7"/>
        <v>0</v>
      </c>
      <c r="DR10" s="45">
        <f t="shared" si="7"/>
        <v>0</v>
      </c>
      <c r="DS10" s="45">
        <f t="shared" si="7"/>
        <v>3</v>
      </c>
      <c r="DT10" s="45">
        <f t="shared" si="7"/>
        <v>0</v>
      </c>
      <c r="DU10" s="45">
        <f t="shared" si="7"/>
        <v>0</v>
      </c>
      <c r="DV10" s="45">
        <f t="shared" si="7"/>
        <v>300</v>
      </c>
      <c r="DW10" s="45">
        <f t="shared" si="7"/>
        <v>0</v>
      </c>
      <c r="DX10" s="45">
        <f t="shared" si="7"/>
        <v>0</v>
      </c>
      <c r="DY10" s="45">
        <f t="shared" si="7"/>
        <v>0</v>
      </c>
      <c r="DZ10" s="45">
        <f t="shared" si="7"/>
        <v>0</v>
      </c>
      <c r="EA10" s="45">
        <f t="shared" si="7"/>
        <v>0</v>
      </c>
      <c r="EB10" s="45">
        <f t="shared" si="7"/>
        <v>0</v>
      </c>
      <c r="EC10" s="45">
        <f t="shared" ref="EC10:GB10" si="8">SUM(EC11:EC13)</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300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260</v>
      </c>
      <c r="FE10" s="45">
        <f t="shared" si="8"/>
        <v>0</v>
      </c>
      <c r="FF10" s="45">
        <f t="shared" si="8"/>
        <v>0</v>
      </c>
      <c r="FG10" s="45">
        <f t="shared" si="8"/>
        <v>40</v>
      </c>
      <c r="FH10" s="45">
        <f t="shared" si="8"/>
        <v>10</v>
      </c>
      <c r="FI10" s="45">
        <f t="shared" si="8"/>
        <v>0</v>
      </c>
      <c r="FJ10" s="45">
        <f t="shared" si="8"/>
        <v>5</v>
      </c>
      <c r="FK10" s="45">
        <f t="shared" si="8"/>
        <v>0</v>
      </c>
      <c r="FL10" s="45">
        <f t="shared" si="8"/>
        <v>0</v>
      </c>
      <c r="FM10" s="45">
        <f t="shared" si="8"/>
        <v>0</v>
      </c>
      <c r="FN10" s="45">
        <f t="shared" si="8"/>
        <v>0</v>
      </c>
      <c r="FO10" s="45">
        <f t="shared" si="8"/>
        <v>0</v>
      </c>
      <c r="FP10" s="45">
        <f t="shared" si="8"/>
        <v>0</v>
      </c>
      <c r="FQ10" s="45">
        <f t="shared" si="8"/>
        <v>20</v>
      </c>
      <c r="FR10" s="45">
        <f t="shared" si="8"/>
        <v>0</v>
      </c>
      <c r="FS10" s="45">
        <f t="shared" si="8"/>
        <v>0</v>
      </c>
      <c r="FT10" s="45">
        <f t="shared" si="8"/>
        <v>0</v>
      </c>
      <c r="FU10" s="45">
        <f t="shared" si="8"/>
        <v>0</v>
      </c>
      <c r="FV10" s="45">
        <f t="shared" si="8"/>
        <v>5</v>
      </c>
      <c r="FW10" s="45">
        <f t="shared" si="8"/>
        <v>0</v>
      </c>
      <c r="FX10" s="45">
        <f t="shared" si="8"/>
        <v>0</v>
      </c>
      <c r="FY10" s="45">
        <f t="shared" si="8"/>
        <v>0</v>
      </c>
      <c r="FZ10" s="45">
        <f t="shared" si="8"/>
        <v>0</v>
      </c>
      <c r="GA10" s="45">
        <f t="shared" si="8"/>
        <v>0</v>
      </c>
      <c r="GB10" s="45">
        <f t="shared" si="8"/>
        <v>2331.4416000000001</v>
      </c>
    </row>
    <row r="11" spans="1:184" ht="31.5">
      <c r="A11" s="50"/>
      <c r="B11" s="72" t="s">
        <v>277</v>
      </c>
      <c r="C11" s="51" t="s">
        <v>219</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 t="shared" ref="DA11:DA13" si="9">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50"/>
      <c r="B12" s="72" t="s">
        <v>278</v>
      </c>
      <c r="C12" s="51" t="s">
        <v>220</v>
      </c>
      <c r="D12" s="18">
        <f>+E12+F12+I12</f>
        <v>1563.4415999999999</v>
      </c>
      <c r="E12" s="18">
        <f>594.7+385.3+220.8</f>
        <v>1200.8</v>
      </c>
      <c r="F12" s="18">
        <f>+G12+H12</f>
        <v>0</v>
      </c>
      <c r="G12" s="18"/>
      <c r="H12" s="18"/>
      <c r="I12" s="18">
        <f>+E12*0.302</f>
        <v>362.64159999999998</v>
      </c>
      <c r="J12" s="18">
        <f>+K12+O12+S12+Z12+AA12+AX12+BZ12+CA12</f>
        <v>442</v>
      </c>
      <c r="K12" s="18">
        <f>+L12+M12+N12</f>
        <v>36</v>
      </c>
      <c r="L12" s="18">
        <v>35</v>
      </c>
      <c r="M12" s="18"/>
      <c r="N12" s="18">
        <v>1</v>
      </c>
      <c r="O12" s="18">
        <f>+P12+R12+Q12</f>
        <v>0</v>
      </c>
      <c r="P12" s="18"/>
      <c r="Q12" s="18"/>
      <c r="R12" s="18"/>
      <c r="S12" s="18">
        <f>+T12+U12+V12+W12+X12+Y12</f>
        <v>160</v>
      </c>
      <c r="T12" s="18"/>
      <c r="U12" s="18"/>
      <c r="V12" s="18">
        <v>160</v>
      </c>
      <c r="W12" s="18"/>
      <c r="X12" s="18"/>
      <c r="Y12" s="18"/>
      <c r="Z12" s="18"/>
      <c r="AA12" s="18">
        <f>AC12+AE12+AW12</f>
        <v>136</v>
      </c>
      <c r="AB12" s="18"/>
      <c r="AC12" s="18">
        <v>96</v>
      </c>
      <c r="AD12" s="18"/>
      <c r="AE12" s="18">
        <v>25</v>
      </c>
      <c r="AF12" s="18"/>
      <c r="AG12" s="18"/>
      <c r="AH12" s="18">
        <f>100-100</f>
        <v>0</v>
      </c>
      <c r="AI12" s="18"/>
      <c r="AJ12" s="18"/>
      <c r="AK12" s="18"/>
      <c r="AL12" s="18"/>
      <c r="AM12" s="18">
        <f>AN12+AO12+AP12+AQ12+AR12+AS12+AT12+AU12</f>
        <v>0</v>
      </c>
      <c r="AN12" s="18"/>
      <c r="AO12" s="18"/>
      <c r="AP12" s="18"/>
      <c r="AQ12" s="18"/>
      <c r="AR12" s="18"/>
      <c r="AS12" s="18"/>
      <c r="AT12" s="18"/>
      <c r="AU12" s="18"/>
      <c r="AV12" s="18"/>
      <c r="AW12" s="18">
        <v>15</v>
      </c>
      <c r="AX12" s="18">
        <f>AY12+AZ12+BA12+BB12+BC12+BD12+BE12+BF12+BG12+BH12+BI12+BJ12+BK12+BL12+BM12+BN12+BO12+BP12+BQ12+BR12+BS12+BT12+BU12+BV12+BW12+BX12+BY12</f>
        <v>105</v>
      </c>
      <c r="AY12" s="18"/>
      <c r="AZ12" s="18"/>
      <c r="BA12" s="18"/>
      <c r="BB12" s="18"/>
      <c r="BC12" s="18">
        <v>35</v>
      </c>
      <c r="BD12" s="18"/>
      <c r="BE12" s="18"/>
      <c r="BF12" s="18"/>
      <c r="BG12" s="18">
        <v>35</v>
      </c>
      <c r="BH12" s="18"/>
      <c r="BI12" s="18">
        <v>10</v>
      </c>
      <c r="BJ12" s="18"/>
      <c r="BK12" s="18"/>
      <c r="BL12" s="18"/>
      <c r="BM12" s="18"/>
      <c r="BN12" s="18">
        <f>BO12+BP12+BQ12</f>
        <v>0</v>
      </c>
      <c r="BO12" s="18"/>
      <c r="BP12" s="18"/>
      <c r="BQ12" s="18"/>
      <c r="BR12" s="18"/>
      <c r="BS12" s="18"/>
      <c r="BT12" s="18"/>
      <c r="BU12" s="18">
        <v>5</v>
      </c>
      <c r="BV12" s="18">
        <v>20</v>
      </c>
      <c r="BW12" s="18"/>
      <c r="BX12" s="18"/>
      <c r="BY12" s="18"/>
      <c r="BZ12" s="18">
        <v>5</v>
      </c>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26</v>
      </c>
      <c r="DA12" s="18">
        <f>DC12</f>
        <v>23</v>
      </c>
      <c r="DB12" s="18"/>
      <c r="DC12" s="18">
        <v>23</v>
      </c>
      <c r="DD12" s="18"/>
      <c r="DE12" s="18"/>
      <c r="DF12" s="18"/>
      <c r="DG12" s="18"/>
      <c r="DH12" s="18">
        <f>DI12+DJ12</f>
        <v>0</v>
      </c>
      <c r="DI12" s="18"/>
      <c r="DJ12" s="18"/>
      <c r="DK12" s="18"/>
      <c r="DL12" s="18">
        <f>DM12+DN12+DO12</f>
        <v>0</v>
      </c>
      <c r="DM12" s="18"/>
      <c r="DN12" s="18"/>
      <c r="DO12" s="18"/>
      <c r="DP12" s="18">
        <f>DQ12+DR12+DS12+DT12+DU12</f>
        <v>3</v>
      </c>
      <c r="DQ12" s="18"/>
      <c r="DR12" s="18">
        <f>100-100</f>
        <v>0</v>
      </c>
      <c r="DS12" s="18">
        <v>3</v>
      </c>
      <c r="DT12" s="18"/>
      <c r="DU12" s="18"/>
      <c r="DV12" s="18">
        <f>DW12+EO12</f>
        <v>300</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300</v>
      </c>
      <c r="EP12" s="18">
        <f>EQ12+ER12+ES12+ET12+EU12+EV12+EW12+EY12+EZ12+FB12</f>
        <v>0</v>
      </c>
      <c r="EQ12" s="18"/>
      <c r="ER12" s="18"/>
      <c r="ES12" s="18"/>
      <c r="ET12" s="18"/>
      <c r="EU12" s="18"/>
      <c r="EV12" s="18"/>
      <c r="EW12" s="18"/>
      <c r="EX12" s="18"/>
      <c r="EY12" s="18"/>
      <c r="EZ12" s="18"/>
      <c r="FA12" s="18"/>
      <c r="FB12" s="18"/>
      <c r="FC12" s="18">
        <f>EX12</f>
        <v>0</v>
      </c>
      <c r="FD12" s="18">
        <v>260</v>
      </c>
      <c r="FE12" s="18"/>
      <c r="FF12" s="18"/>
      <c r="FG12" s="18">
        <f>FH12+FI12+FJ12+FK12+FL12+FM12+FN12+FO12+FP12+FQ12+FR12+FS12+FT12+FU12+FV12</f>
        <v>40</v>
      </c>
      <c r="FH12" s="18">
        <v>10</v>
      </c>
      <c r="FI12" s="18"/>
      <c r="FJ12" s="18">
        <v>5</v>
      </c>
      <c r="FK12" s="18"/>
      <c r="FL12" s="18"/>
      <c r="FM12" s="18"/>
      <c r="FN12" s="18"/>
      <c r="FO12" s="18"/>
      <c r="FP12" s="18"/>
      <c r="FQ12" s="18">
        <v>20</v>
      </c>
      <c r="FR12" s="18"/>
      <c r="FS12" s="18"/>
      <c r="FT12" s="18"/>
      <c r="FU12" s="18"/>
      <c r="FV12" s="18">
        <v>5</v>
      </c>
      <c r="FW12" s="18"/>
      <c r="FX12" s="18">
        <f>FY12+FZ12</f>
        <v>0</v>
      </c>
      <c r="FY12" s="18"/>
      <c r="FZ12" s="18"/>
      <c r="GA12" s="18"/>
      <c r="GB12" s="18">
        <f>D12+J12+DV12+CG12+CH12+CK12+CR12+CZ12</f>
        <v>2331.4416000000001</v>
      </c>
    </row>
    <row r="13" spans="1:184" ht="15.75">
      <c r="A13" s="50"/>
      <c r="B13" s="72" t="s">
        <v>279</v>
      </c>
      <c r="C13" s="47" t="s">
        <v>447</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 t="shared" si="9"/>
        <v>0</v>
      </c>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8" t="s">
        <v>180</v>
      </c>
      <c r="B14" s="48" t="s">
        <v>187</v>
      </c>
      <c r="C14" s="49" t="s">
        <v>188</v>
      </c>
      <c r="D14" s="45">
        <f t="shared" ref="D14:D23" si="10">+E14+F14+I14</f>
        <v>0</v>
      </c>
      <c r="E14" s="45"/>
      <c r="F14" s="45">
        <f t="shared" ref="F14:F23" si="11">+G14+H14</f>
        <v>0</v>
      </c>
      <c r="G14" s="45"/>
      <c r="H14" s="45"/>
      <c r="I14" s="45">
        <f t="shared" ref="I14:I23" si="12">+E14*0.302</f>
        <v>0</v>
      </c>
      <c r="J14" s="45">
        <f>+K14+O14+S14+Z14+AA14+AX14+BZ14+CA14</f>
        <v>0</v>
      </c>
      <c r="K14" s="45">
        <f t="shared" ref="K14:K23" si="13">+L14+M14+N14</f>
        <v>0</v>
      </c>
      <c r="L14" s="45"/>
      <c r="M14" s="45"/>
      <c r="N14" s="45"/>
      <c r="O14" s="45">
        <f>+P14+R14</f>
        <v>0</v>
      </c>
      <c r="P14" s="45"/>
      <c r="Q14" s="45"/>
      <c r="R14" s="45"/>
      <c r="S14" s="45">
        <f t="shared" ref="S14:S23" si="14">+T14+U14+V14+W14+X14+Y14</f>
        <v>0</v>
      </c>
      <c r="T14" s="45"/>
      <c r="U14" s="45"/>
      <c r="V14" s="45"/>
      <c r="W14" s="45"/>
      <c r="X14" s="45"/>
      <c r="Y14" s="45"/>
      <c r="Z14" s="45"/>
      <c r="AA14" s="45">
        <f>AB14+AD14+AE14+AF14+AG14+AH14+AI14+AJ14+AK14+AL14+AM14+AV14+AW14</f>
        <v>0</v>
      </c>
      <c r="AB14" s="45"/>
      <c r="AC14" s="45"/>
      <c r="AD14" s="45"/>
      <c r="AE14" s="45"/>
      <c r="AF14" s="45"/>
      <c r="AG14" s="45"/>
      <c r="AH14" s="45"/>
      <c r="AI14" s="45"/>
      <c r="AJ14" s="45"/>
      <c r="AK14" s="45"/>
      <c r="AL14" s="45"/>
      <c r="AM14" s="45">
        <f t="shared" ref="AM14:AM23" si="15">AN14+AO14+AP14+AQ14+AR14+AS14+AT14+AU14</f>
        <v>0</v>
      </c>
      <c r="AN14" s="45"/>
      <c r="AO14" s="45"/>
      <c r="AP14" s="45"/>
      <c r="AQ14" s="45"/>
      <c r="AR14" s="45"/>
      <c r="AS14" s="45"/>
      <c r="AT14" s="45"/>
      <c r="AU14" s="45"/>
      <c r="AV14" s="45"/>
      <c r="AW14" s="45"/>
      <c r="AX14" s="45">
        <f t="shared" ref="AX14:AX23" si="16">AY14+AZ14+BA14+BB14+BC14+BD14+BE14+BF14+BG14+BH14+BI14+BJ14+BK14+BL14+BM14+BN14+BR14+BS14+BT14+BU14+BV14+BW14+BX14+BY14</f>
        <v>0</v>
      </c>
      <c r="AY14" s="45"/>
      <c r="AZ14" s="45"/>
      <c r="BA14" s="45"/>
      <c r="BB14" s="45"/>
      <c r="BC14" s="45"/>
      <c r="BD14" s="45"/>
      <c r="BE14" s="45"/>
      <c r="BF14" s="45"/>
      <c r="BG14" s="45"/>
      <c r="BH14" s="45"/>
      <c r="BI14" s="45"/>
      <c r="BJ14" s="45"/>
      <c r="BK14" s="45"/>
      <c r="BL14" s="45"/>
      <c r="BM14" s="45"/>
      <c r="BN14" s="45">
        <f t="shared" ref="BN14:BN23" si="17">BO14+BP14+BQ14</f>
        <v>0</v>
      </c>
      <c r="BO14" s="45"/>
      <c r="BP14" s="45"/>
      <c r="BQ14" s="45"/>
      <c r="BR14" s="45"/>
      <c r="BS14" s="45"/>
      <c r="BT14" s="45"/>
      <c r="BU14" s="45"/>
      <c r="BV14" s="45"/>
      <c r="BW14" s="45"/>
      <c r="BX14" s="45"/>
      <c r="BY14" s="45"/>
      <c r="BZ14" s="45"/>
      <c r="CA14" s="45">
        <f t="shared" ref="CA14:CA23" si="18">CB14+CC14+CD14+CE14+CF14</f>
        <v>0</v>
      </c>
      <c r="CB14" s="45"/>
      <c r="CC14" s="45"/>
      <c r="CD14" s="45"/>
      <c r="CE14" s="45"/>
      <c r="CF14" s="45"/>
      <c r="CG14" s="45"/>
      <c r="CH14" s="45">
        <f t="shared" ref="CH14:CH23" si="19">+CI14+CJ14</f>
        <v>0</v>
      </c>
      <c r="CI14" s="45"/>
      <c r="CJ14" s="45"/>
      <c r="CK14" s="45">
        <f t="shared" ref="CK14:CK23" si="20">+CL14</f>
        <v>0</v>
      </c>
      <c r="CL14" s="45">
        <f t="shared" ref="CL14:CL23" si="21">+CM14+CN14+CO14+CP14+CQ14</f>
        <v>0</v>
      </c>
      <c r="CM14" s="45"/>
      <c r="CN14" s="45"/>
      <c r="CO14" s="45"/>
      <c r="CP14" s="45"/>
      <c r="CQ14" s="45"/>
      <c r="CR14" s="45">
        <f t="shared" ref="CR14:CR23" si="22">CS14+CW14+CY14</f>
        <v>0</v>
      </c>
      <c r="CS14" s="45">
        <f t="shared" ref="CS14:CS23" si="23">CT14+CU14+CV14</f>
        <v>0</v>
      </c>
      <c r="CT14" s="45"/>
      <c r="CU14" s="45"/>
      <c r="CV14" s="45"/>
      <c r="CW14" s="45">
        <f t="shared" ref="CW14:CW23" si="24">CX14</f>
        <v>0</v>
      </c>
      <c r="CX14" s="45"/>
      <c r="CY14" s="45"/>
      <c r="CZ14" s="45">
        <f t="shared" ref="CZ14:CZ23" si="25">DA14+DH14+DK14+DL14+DP14</f>
        <v>0</v>
      </c>
      <c r="DA14" s="45">
        <f t="shared" ref="DA14:DA23" si="26">DB14+DC14+DD14+DE14+DF14+DG14</f>
        <v>0</v>
      </c>
      <c r="DB14" s="45"/>
      <c r="DC14" s="45"/>
      <c r="DD14" s="45"/>
      <c r="DE14" s="45"/>
      <c r="DF14" s="45"/>
      <c r="DG14" s="45"/>
      <c r="DH14" s="45">
        <f t="shared" ref="DH14:DH23" si="27">DI14+DJ14</f>
        <v>0</v>
      </c>
      <c r="DI14" s="45"/>
      <c r="DJ14" s="45"/>
      <c r="DK14" s="45"/>
      <c r="DL14" s="45">
        <f t="shared" ref="DL14:DL23" si="28">DM14+DN14+DO14</f>
        <v>0</v>
      </c>
      <c r="DM14" s="45"/>
      <c r="DN14" s="45"/>
      <c r="DO14" s="45"/>
      <c r="DP14" s="45">
        <f t="shared" ref="DP14:DP23" si="29">DQ14+DR14+DS14+DT14+DU14</f>
        <v>0</v>
      </c>
      <c r="DQ14" s="45"/>
      <c r="DR14" s="45"/>
      <c r="DS14" s="45"/>
      <c r="DT14" s="45"/>
      <c r="DU14" s="45"/>
      <c r="DV14" s="45">
        <f t="shared" ref="DV14:DV23" si="30">DW14+EO14</f>
        <v>0</v>
      </c>
      <c r="DW14" s="45">
        <f t="shared" ref="DW14:DW23" si="31">+DX14+DY14+DZ14+EA14+EB14+EC14+ED14+EE14+EF14+EG14+EH14+EI14+EJ14+EK14+EL14+EM14+EN14</f>
        <v>0</v>
      </c>
      <c r="DX14" s="45"/>
      <c r="DY14" s="45"/>
      <c r="DZ14" s="45"/>
      <c r="EA14" s="45"/>
      <c r="EB14" s="45"/>
      <c r="EC14" s="45"/>
      <c r="ED14" s="45"/>
      <c r="EE14" s="45"/>
      <c r="EF14" s="45"/>
      <c r="EG14" s="45"/>
      <c r="EH14" s="45"/>
      <c r="EI14" s="45"/>
      <c r="EJ14" s="45"/>
      <c r="EK14" s="45"/>
      <c r="EL14" s="45"/>
      <c r="EM14" s="45"/>
      <c r="EN14" s="45"/>
      <c r="EO14" s="45">
        <f t="shared" ref="EO14:EO23" si="32">EP14+FC14+FD14+FE14+FF14+FG14+FW14+FX14</f>
        <v>0</v>
      </c>
      <c r="EP14" s="45">
        <f t="shared" ref="EP14:EP23" si="33">EQ14+ER14+ES14+ET14+EU14+EV14+EW14+EY14+EZ14+FB14</f>
        <v>0</v>
      </c>
      <c r="EQ14" s="45"/>
      <c r="ER14" s="45"/>
      <c r="ES14" s="45"/>
      <c r="ET14" s="45"/>
      <c r="EU14" s="45"/>
      <c r="EV14" s="45"/>
      <c r="EW14" s="45"/>
      <c r="EX14" s="45"/>
      <c r="EY14" s="45"/>
      <c r="EZ14" s="45"/>
      <c r="FA14" s="45"/>
      <c r="FB14" s="45"/>
      <c r="FC14" s="45">
        <f t="shared" ref="FC14:FC23" si="34">EX14</f>
        <v>0</v>
      </c>
      <c r="FD14" s="45"/>
      <c r="FE14" s="45"/>
      <c r="FF14" s="45"/>
      <c r="FG14" s="45">
        <f t="shared" ref="FG14:FG23" si="35">FH14+FI14+FJ14+FK14+FL14+FM14+FN14+FO14+FP14+FQ14+FR14+FS14+FT14+FU14+FV14</f>
        <v>0</v>
      </c>
      <c r="FH14" s="45"/>
      <c r="FI14" s="45"/>
      <c r="FJ14" s="45"/>
      <c r="FK14" s="45"/>
      <c r="FL14" s="45"/>
      <c r="FM14" s="45"/>
      <c r="FN14" s="45"/>
      <c r="FO14" s="45"/>
      <c r="FP14" s="45"/>
      <c r="FQ14" s="45"/>
      <c r="FR14" s="45"/>
      <c r="FS14" s="45"/>
      <c r="FT14" s="45"/>
      <c r="FU14" s="45"/>
      <c r="FV14" s="45"/>
      <c r="FW14" s="45"/>
      <c r="FX14" s="45">
        <f t="shared" ref="FX14:FX23" si="36">FY14+FZ14</f>
        <v>0</v>
      </c>
      <c r="FY14" s="45"/>
      <c r="FZ14" s="45"/>
      <c r="GA14" s="45"/>
      <c r="GB14" s="45">
        <f>D14+J14+DV14+CG14+CH14+CK14+CR14+CZ14</f>
        <v>0</v>
      </c>
    </row>
    <row r="15" spans="1:184" ht="15.75" customHeight="1">
      <c r="A15" s="48" t="s">
        <v>180</v>
      </c>
      <c r="B15" s="48">
        <v>11</v>
      </c>
      <c r="C15" s="49" t="s">
        <v>189</v>
      </c>
      <c r="D15" s="45">
        <f t="shared" si="10"/>
        <v>0</v>
      </c>
      <c r="E15" s="45"/>
      <c r="F15" s="45">
        <f t="shared" si="11"/>
        <v>0</v>
      </c>
      <c r="G15" s="45"/>
      <c r="H15" s="45"/>
      <c r="I15" s="45">
        <f t="shared" si="12"/>
        <v>0</v>
      </c>
      <c r="J15" s="45">
        <f>+K15+O15+S15+Z15+AA15+AX15+BZ15+CA15</f>
        <v>10</v>
      </c>
      <c r="K15" s="45">
        <f t="shared" si="13"/>
        <v>0</v>
      </c>
      <c r="L15" s="45"/>
      <c r="M15" s="45"/>
      <c r="N15" s="45"/>
      <c r="O15" s="45">
        <f>+P15+R15</f>
        <v>0</v>
      </c>
      <c r="P15" s="45"/>
      <c r="Q15" s="45"/>
      <c r="R15" s="45"/>
      <c r="S15" s="45">
        <f t="shared" si="14"/>
        <v>0</v>
      </c>
      <c r="T15" s="45"/>
      <c r="U15" s="45"/>
      <c r="V15" s="45"/>
      <c r="W15" s="45"/>
      <c r="X15" s="45"/>
      <c r="Y15" s="45"/>
      <c r="Z15" s="45"/>
      <c r="AA15" s="45">
        <f>AB15+AD15+AE15+AF15+AG15+AH15+AI15+AJ15+AK15+AL15+AM15+AV15+AW15</f>
        <v>0</v>
      </c>
      <c r="AB15" s="45"/>
      <c r="AC15" s="45"/>
      <c r="AD15" s="45"/>
      <c r="AE15" s="45"/>
      <c r="AF15" s="45"/>
      <c r="AG15" s="45"/>
      <c r="AH15" s="45"/>
      <c r="AI15" s="45"/>
      <c r="AJ15" s="45"/>
      <c r="AK15" s="45"/>
      <c r="AL15" s="45"/>
      <c r="AM15" s="45">
        <f t="shared" si="15"/>
        <v>0</v>
      </c>
      <c r="AN15" s="45"/>
      <c r="AO15" s="45"/>
      <c r="AP15" s="45"/>
      <c r="AQ15" s="45"/>
      <c r="AR15" s="45"/>
      <c r="AS15" s="45"/>
      <c r="AT15" s="45"/>
      <c r="AU15" s="45"/>
      <c r="AV15" s="45"/>
      <c r="AW15" s="45"/>
      <c r="AX15" s="45">
        <f t="shared" si="16"/>
        <v>10</v>
      </c>
      <c r="AY15" s="45"/>
      <c r="AZ15" s="45"/>
      <c r="BA15" s="45"/>
      <c r="BB15" s="45"/>
      <c r="BC15" s="45"/>
      <c r="BD15" s="45"/>
      <c r="BE15" s="45"/>
      <c r="BF15" s="45"/>
      <c r="BG15" s="45"/>
      <c r="BH15" s="45"/>
      <c r="BI15" s="45"/>
      <c r="BJ15" s="45"/>
      <c r="BK15" s="45"/>
      <c r="BL15" s="45"/>
      <c r="BM15" s="45"/>
      <c r="BN15" s="45">
        <f t="shared" si="17"/>
        <v>0</v>
      </c>
      <c r="BO15" s="45"/>
      <c r="BP15" s="45"/>
      <c r="BQ15" s="45"/>
      <c r="BR15" s="45"/>
      <c r="BS15" s="45"/>
      <c r="BT15" s="45"/>
      <c r="BU15" s="45"/>
      <c r="BV15" s="45"/>
      <c r="BW15" s="45"/>
      <c r="BX15" s="45"/>
      <c r="BY15" s="45">
        <v>10</v>
      </c>
      <c r="BZ15" s="45"/>
      <c r="CA15" s="45">
        <f t="shared" si="18"/>
        <v>0</v>
      </c>
      <c r="CB15" s="45"/>
      <c r="CC15" s="45"/>
      <c r="CD15" s="45"/>
      <c r="CE15" s="45"/>
      <c r="CF15" s="45"/>
      <c r="CG15" s="45"/>
      <c r="CH15" s="45">
        <f t="shared" si="19"/>
        <v>0</v>
      </c>
      <c r="CI15" s="45"/>
      <c r="CJ15" s="45"/>
      <c r="CK15" s="45">
        <f t="shared" si="20"/>
        <v>0</v>
      </c>
      <c r="CL15" s="45">
        <f t="shared" si="21"/>
        <v>0</v>
      </c>
      <c r="CM15" s="45"/>
      <c r="CN15" s="45"/>
      <c r="CO15" s="45"/>
      <c r="CP15" s="45"/>
      <c r="CQ15" s="45"/>
      <c r="CR15" s="45">
        <f t="shared" si="22"/>
        <v>0</v>
      </c>
      <c r="CS15" s="45">
        <f t="shared" si="23"/>
        <v>0</v>
      </c>
      <c r="CT15" s="45"/>
      <c r="CU15" s="45"/>
      <c r="CV15" s="45"/>
      <c r="CW15" s="45">
        <f t="shared" si="24"/>
        <v>0</v>
      </c>
      <c r="CX15" s="45"/>
      <c r="CY15" s="45"/>
      <c r="CZ15" s="45">
        <f t="shared" si="25"/>
        <v>0</v>
      </c>
      <c r="DA15" s="45">
        <f t="shared" si="26"/>
        <v>0</v>
      </c>
      <c r="DB15" s="45"/>
      <c r="DC15" s="45"/>
      <c r="DD15" s="45"/>
      <c r="DE15" s="45"/>
      <c r="DF15" s="45"/>
      <c r="DG15" s="45"/>
      <c r="DH15" s="45">
        <f t="shared" si="27"/>
        <v>0</v>
      </c>
      <c r="DI15" s="45"/>
      <c r="DJ15" s="45"/>
      <c r="DK15" s="45"/>
      <c r="DL15" s="45">
        <f t="shared" si="28"/>
        <v>0</v>
      </c>
      <c r="DM15" s="45"/>
      <c r="DN15" s="45"/>
      <c r="DO15" s="45"/>
      <c r="DP15" s="45">
        <f t="shared" si="29"/>
        <v>0</v>
      </c>
      <c r="DQ15" s="45"/>
      <c r="DR15" s="45"/>
      <c r="DS15" s="45"/>
      <c r="DT15" s="45"/>
      <c r="DU15" s="45"/>
      <c r="DV15" s="45">
        <f t="shared" si="30"/>
        <v>0</v>
      </c>
      <c r="DW15" s="45">
        <f t="shared" si="31"/>
        <v>0</v>
      </c>
      <c r="DX15" s="45"/>
      <c r="DY15" s="45"/>
      <c r="DZ15" s="45"/>
      <c r="EA15" s="45"/>
      <c r="EB15" s="45"/>
      <c r="EC15" s="45"/>
      <c r="ED15" s="45"/>
      <c r="EE15" s="45"/>
      <c r="EF15" s="45"/>
      <c r="EG15" s="45"/>
      <c r="EH15" s="45"/>
      <c r="EI15" s="45"/>
      <c r="EJ15" s="45"/>
      <c r="EK15" s="45"/>
      <c r="EL15" s="45"/>
      <c r="EM15" s="45"/>
      <c r="EN15" s="45"/>
      <c r="EO15" s="45">
        <f t="shared" si="32"/>
        <v>0</v>
      </c>
      <c r="EP15" s="45">
        <f t="shared" si="33"/>
        <v>0</v>
      </c>
      <c r="EQ15" s="45"/>
      <c r="ER15" s="45"/>
      <c r="ES15" s="45"/>
      <c r="ET15" s="45"/>
      <c r="EU15" s="45"/>
      <c r="EV15" s="45"/>
      <c r="EW15" s="45"/>
      <c r="EX15" s="45"/>
      <c r="EY15" s="45"/>
      <c r="EZ15" s="45"/>
      <c r="FA15" s="45"/>
      <c r="FB15" s="45"/>
      <c r="FC15" s="45">
        <f t="shared" si="34"/>
        <v>0</v>
      </c>
      <c r="FD15" s="45"/>
      <c r="FE15" s="45"/>
      <c r="FF15" s="45"/>
      <c r="FG15" s="45">
        <f t="shared" si="35"/>
        <v>0</v>
      </c>
      <c r="FH15" s="45"/>
      <c r="FI15" s="45"/>
      <c r="FJ15" s="45"/>
      <c r="FK15" s="45"/>
      <c r="FL15" s="45"/>
      <c r="FM15" s="45"/>
      <c r="FN15" s="45"/>
      <c r="FO15" s="45"/>
      <c r="FP15" s="45"/>
      <c r="FQ15" s="45"/>
      <c r="FR15" s="45"/>
      <c r="FS15" s="45"/>
      <c r="FT15" s="45"/>
      <c r="FU15" s="45"/>
      <c r="FV15" s="45"/>
      <c r="FW15" s="45"/>
      <c r="FX15" s="45">
        <f t="shared" si="36"/>
        <v>0</v>
      </c>
      <c r="FY15" s="45"/>
      <c r="FZ15" s="45"/>
      <c r="GA15" s="45"/>
      <c r="GB15" s="45">
        <f>D15+J15+DV15+CG15+CH15+CK15+CR15+CZ15</f>
        <v>10</v>
      </c>
    </row>
    <row r="16" spans="1:184" ht="15.75">
      <c r="A16" s="48" t="s">
        <v>180</v>
      </c>
      <c r="B16" s="53">
        <v>13</v>
      </c>
      <c r="C16" s="49" t="s">
        <v>190</v>
      </c>
      <c r="D16" s="45">
        <f>D17+D18+D19+D20+D22+D21+D23</f>
        <v>0</v>
      </c>
      <c r="E16" s="45">
        <f t="shared" ref="E16:BP16" si="37">E17+E18+E19+E20+E22+E21+E23</f>
        <v>0</v>
      </c>
      <c r="F16" s="45">
        <f t="shared" si="37"/>
        <v>0</v>
      </c>
      <c r="G16" s="45">
        <f t="shared" si="37"/>
        <v>0</v>
      </c>
      <c r="H16" s="45">
        <f t="shared" si="37"/>
        <v>0</v>
      </c>
      <c r="I16" s="45">
        <f t="shared" si="37"/>
        <v>0</v>
      </c>
      <c r="J16" s="45">
        <f t="shared" si="37"/>
        <v>0</v>
      </c>
      <c r="K16" s="45">
        <f t="shared" si="37"/>
        <v>0</v>
      </c>
      <c r="L16" s="45">
        <f t="shared" si="37"/>
        <v>0</v>
      </c>
      <c r="M16" s="45">
        <f t="shared" si="37"/>
        <v>0</v>
      </c>
      <c r="N16" s="45">
        <f t="shared" si="37"/>
        <v>0</v>
      </c>
      <c r="O16" s="45">
        <f t="shared" si="37"/>
        <v>0</v>
      </c>
      <c r="P16" s="45">
        <f t="shared" si="37"/>
        <v>0</v>
      </c>
      <c r="Q16" s="45">
        <f t="shared" si="37"/>
        <v>0</v>
      </c>
      <c r="R16" s="45">
        <f t="shared" si="37"/>
        <v>0</v>
      </c>
      <c r="S16" s="45">
        <f t="shared" si="37"/>
        <v>0</v>
      </c>
      <c r="T16" s="45">
        <f t="shared" si="37"/>
        <v>0</v>
      </c>
      <c r="U16" s="45">
        <f t="shared" si="37"/>
        <v>0</v>
      </c>
      <c r="V16" s="45">
        <f t="shared" si="37"/>
        <v>0</v>
      </c>
      <c r="W16" s="45">
        <f t="shared" si="37"/>
        <v>0</v>
      </c>
      <c r="X16" s="45">
        <f t="shared" si="37"/>
        <v>0</v>
      </c>
      <c r="Y16" s="45">
        <f t="shared" si="37"/>
        <v>0</v>
      </c>
      <c r="Z16" s="45">
        <f t="shared" si="37"/>
        <v>0</v>
      </c>
      <c r="AA16" s="45">
        <f t="shared" si="37"/>
        <v>0</v>
      </c>
      <c r="AB16" s="45">
        <f t="shared" si="37"/>
        <v>0</v>
      </c>
      <c r="AC16" s="45">
        <f t="shared" si="37"/>
        <v>0</v>
      </c>
      <c r="AD16" s="45">
        <f t="shared" si="37"/>
        <v>0</v>
      </c>
      <c r="AE16" s="45">
        <f t="shared" si="37"/>
        <v>0</v>
      </c>
      <c r="AF16" s="45">
        <f t="shared" si="37"/>
        <v>0</v>
      </c>
      <c r="AG16" s="45">
        <f t="shared" si="37"/>
        <v>0</v>
      </c>
      <c r="AH16" s="45">
        <f t="shared" si="37"/>
        <v>0</v>
      </c>
      <c r="AI16" s="45">
        <f t="shared" si="37"/>
        <v>0</v>
      </c>
      <c r="AJ16" s="45">
        <f t="shared" si="37"/>
        <v>0</v>
      </c>
      <c r="AK16" s="45">
        <f t="shared" si="37"/>
        <v>0</v>
      </c>
      <c r="AL16" s="45">
        <f t="shared" si="37"/>
        <v>0</v>
      </c>
      <c r="AM16" s="45">
        <f t="shared" si="37"/>
        <v>0</v>
      </c>
      <c r="AN16" s="45">
        <f t="shared" si="37"/>
        <v>0</v>
      </c>
      <c r="AO16" s="45">
        <f t="shared" si="37"/>
        <v>0</v>
      </c>
      <c r="AP16" s="45">
        <f t="shared" si="37"/>
        <v>0</v>
      </c>
      <c r="AQ16" s="45">
        <f t="shared" si="37"/>
        <v>0</v>
      </c>
      <c r="AR16" s="45">
        <f t="shared" si="37"/>
        <v>0</v>
      </c>
      <c r="AS16" s="45">
        <f t="shared" si="37"/>
        <v>0</v>
      </c>
      <c r="AT16" s="45">
        <f t="shared" si="37"/>
        <v>0</v>
      </c>
      <c r="AU16" s="45">
        <f t="shared" si="37"/>
        <v>0</v>
      </c>
      <c r="AV16" s="45">
        <f t="shared" si="37"/>
        <v>0</v>
      </c>
      <c r="AW16" s="45">
        <f t="shared" si="37"/>
        <v>0</v>
      </c>
      <c r="AX16" s="45">
        <f t="shared" si="37"/>
        <v>0</v>
      </c>
      <c r="AY16" s="45">
        <f t="shared" si="37"/>
        <v>0</v>
      </c>
      <c r="AZ16" s="45">
        <f t="shared" si="37"/>
        <v>0</v>
      </c>
      <c r="BA16" s="45">
        <f t="shared" si="37"/>
        <v>0</v>
      </c>
      <c r="BB16" s="45">
        <f t="shared" si="37"/>
        <v>0</v>
      </c>
      <c r="BC16" s="45">
        <f t="shared" si="37"/>
        <v>0</v>
      </c>
      <c r="BD16" s="45">
        <f t="shared" si="37"/>
        <v>0</v>
      </c>
      <c r="BE16" s="45">
        <f t="shared" si="37"/>
        <v>0</v>
      </c>
      <c r="BF16" s="45">
        <f t="shared" si="37"/>
        <v>0</v>
      </c>
      <c r="BG16" s="45">
        <f t="shared" si="37"/>
        <v>0</v>
      </c>
      <c r="BH16" s="45">
        <f t="shared" si="37"/>
        <v>0</v>
      </c>
      <c r="BI16" s="45">
        <f t="shared" si="37"/>
        <v>0</v>
      </c>
      <c r="BJ16" s="45">
        <f t="shared" si="37"/>
        <v>0</v>
      </c>
      <c r="BK16" s="45">
        <f t="shared" si="37"/>
        <v>0</v>
      </c>
      <c r="BL16" s="45">
        <f t="shared" si="37"/>
        <v>0</v>
      </c>
      <c r="BM16" s="45">
        <f t="shared" si="37"/>
        <v>0</v>
      </c>
      <c r="BN16" s="45">
        <f t="shared" si="37"/>
        <v>0</v>
      </c>
      <c r="BO16" s="45">
        <f t="shared" si="37"/>
        <v>0</v>
      </c>
      <c r="BP16" s="45">
        <f t="shared" si="37"/>
        <v>0</v>
      </c>
      <c r="BQ16" s="45">
        <f t="shared" ref="BQ16:EB16" si="38">BQ17+BQ18+BQ19+BQ20+BQ22+BQ21+BQ23</f>
        <v>0</v>
      </c>
      <c r="BR16" s="45">
        <f t="shared" si="38"/>
        <v>0</v>
      </c>
      <c r="BS16" s="45">
        <f t="shared" si="38"/>
        <v>0</v>
      </c>
      <c r="BT16" s="45">
        <f t="shared" si="38"/>
        <v>0</v>
      </c>
      <c r="BU16" s="45">
        <f t="shared" si="38"/>
        <v>0</v>
      </c>
      <c r="BV16" s="45">
        <f t="shared" si="38"/>
        <v>0</v>
      </c>
      <c r="BW16" s="45">
        <f t="shared" si="38"/>
        <v>0</v>
      </c>
      <c r="BX16" s="45">
        <f t="shared" si="38"/>
        <v>0</v>
      </c>
      <c r="BY16" s="45">
        <f t="shared" si="38"/>
        <v>0</v>
      </c>
      <c r="BZ16" s="45">
        <f t="shared" si="38"/>
        <v>0</v>
      </c>
      <c r="CA16" s="45">
        <f t="shared" si="38"/>
        <v>0</v>
      </c>
      <c r="CB16" s="45">
        <f t="shared" si="38"/>
        <v>0</v>
      </c>
      <c r="CC16" s="45">
        <f t="shared" si="38"/>
        <v>0</v>
      </c>
      <c r="CD16" s="45">
        <f t="shared" si="38"/>
        <v>0</v>
      </c>
      <c r="CE16" s="45">
        <f t="shared" si="38"/>
        <v>0</v>
      </c>
      <c r="CF16" s="45">
        <f t="shared" si="38"/>
        <v>0</v>
      </c>
      <c r="CG16" s="45">
        <f t="shared" si="38"/>
        <v>0</v>
      </c>
      <c r="CH16" s="45">
        <f t="shared" si="38"/>
        <v>0</v>
      </c>
      <c r="CI16" s="45">
        <f t="shared" si="38"/>
        <v>0</v>
      </c>
      <c r="CJ16" s="45">
        <f t="shared" si="38"/>
        <v>0</v>
      </c>
      <c r="CK16" s="45">
        <f t="shared" si="38"/>
        <v>537.70000000000005</v>
      </c>
      <c r="CL16" s="45">
        <f t="shared" si="38"/>
        <v>537.70000000000005</v>
      </c>
      <c r="CM16" s="45">
        <f t="shared" si="38"/>
        <v>0</v>
      </c>
      <c r="CN16" s="45">
        <f t="shared" si="38"/>
        <v>0</v>
      </c>
      <c r="CO16" s="45">
        <f t="shared" si="38"/>
        <v>537.70000000000005</v>
      </c>
      <c r="CP16" s="45">
        <f t="shared" si="38"/>
        <v>0</v>
      </c>
      <c r="CQ16" s="45">
        <f t="shared" si="38"/>
        <v>0</v>
      </c>
      <c r="CR16" s="45">
        <f t="shared" si="38"/>
        <v>0</v>
      </c>
      <c r="CS16" s="45">
        <f t="shared" si="38"/>
        <v>0</v>
      </c>
      <c r="CT16" s="45">
        <f t="shared" si="38"/>
        <v>0</v>
      </c>
      <c r="CU16" s="45">
        <f t="shared" si="38"/>
        <v>0</v>
      </c>
      <c r="CV16" s="45">
        <f t="shared" si="38"/>
        <v>0</v>
      </c>
      <c r="CW16" s="45">
        <f t="shared" si="38"/>
        <v>0</v>
      </c>
      <c r="CX16" s="45">
        <f t="shared" si="38"/>
        <v>0</v>
      </c>
      <c r="CY16" s="45">
        <f t="shared" si="38"/>
        <v>0</v>
      </c>
      <c r="CZ16" s="45">
        <f t="shared" si="38"/>
        <v>0</v>
      </c>
      <c r="DA16" s="45">
        <f t="shared" si="38"/>
        <v>0</v>
      </c>
      <c r="DB16" s="45">
        <f t="shared" si="38"/>
        <v>0</v>
      </c>
      <c r="DC16" s="45">
        <f t="shared" si="38"/>
        <v>0</v>
      </c>
      <c r="DD16" s="45">
        <f t="shared" si="38"/>
        <v>0</v>
      </c>
      <c r="DE16" s="45">
        <f t="shared" si="38"/>
        <v>0</v>
      </c>
      <c r="DF16" s="45">
        <f t="shared" si="38"/>
        <v>0</v>
      </c>
      <c r="DG16" s="45">
        <f t="shared" si="38"/>
        <v>0</v>
      </c>
      <c r="DH16" s="45">
        <f t="shared" si="38"/>
        <v>0</v>
      </c>
      <c r="DI16" s="45">
        <f t="shared" si="38"/>
        <v>0</v>
      </c>
      <c r="DJ16" s="45">
        <f t="shared" si="38"/>
        <v>0</v>
      </c>
      <c r="DK16" s="45">
        <f t="shared" si="38"/>
        <v>0</v>
      </c>
      <c r="DL16" s="45">
        <f t="shared" si="38"/>
        <v>0</v>
      </c>
      <c r="DM16" s="45">
        <f t="shared" si="38"/>
        <v>0</v>
      </c>
      <c r="DN16" s="45">
        <f t="shared" si="38"/>
        <v>0</v>
      </c>
      <c r="DO16" s="45">
        <f t="shared" si="38"/>
        <v>0</v>
      </c>
      <c r="DP16" s="45">
        <f t="shared" si="38"/>
        <v>0</v>
      </c>
      <c r="DQ16" s="45">
        <f t="shared" si="38"/>
        <v>0</v>
      </c>
      <c r="DR16" s="45">
        <f t="shared" si="38"/>
        <v>0</v>
      </c>
      <c r="DS16" s="45">
        <f t="shared" si="38"/>
        <v>0</v>
      </c>
      <c r="DT16" s="45">
        <f t="shared" si="38"/>
        <v>0</v>
      </c>
      <c r="DU16" s="45">
        <f t="shared" si="38"/>
        <v>0</v>
      </c>
      <c r="DV16" s="45">
        <f t="shared" si="38"/>
        <v>0</v>
      </c>
      <c r="DW16" s="45">
        <f t="shared" si="38"/>
        <v>0</v>
      </c>
      <c r="DX16" s="45">
        <f t="shared" si="38"/>
        <v>0</v>
      </c>
      <c r="DY16" s="45">
        <f t="shared" si="38"/>
        <v>0</v>
      </c>
      <c r="DZ16" s="45">
        <f t="shared" si="38"/>
        <v>0</v>
      </c>
      <c r="EA16" s="45">
        <f t="shared" si="38"/>
        <v>0</v>
      </c>
      <c r="EB16" s="45">
        <f t="shared" si="38"/>
        <v>0</v>
      </c>
      <c r="EC16" s="45">
        <f t="shared" ref="EC16:GB16" si="39">EC17+EC18+EC19+EC20+EC22+EC21+EC23</f>
        <v>0</v>
      </c>
      <c r="ED16" s="45">
        <f t="shared" si="39"/>
        <v>0</v>
      </c>
      <c r="EE16" s="45">
        <f t="shared" si="39"/>
        <v>0</v>
      </c>
      <c r="EF16" s="45">
        <f t="shared" si="39"/>
        <v>0</v>
      </c>
      <c r="EG16" s="45">
        <f t="shared" si="39"/>
        <v>0</v>
      </c>
      <c r="EH16" s="45">
        <f t="shared" si="39"/>
        <v>0</v>
      </c>
      <c r="EI16" s="45">
        <f t="shared" si="39"/>
        <v>0</v>
      </c>
      <c r="EJ16" s="45">
        <f t="shared" si="39"/>
        <v>0</v>
      </c>
      <c r="EK16" s="45">
        <f t="shared" si="39"/>
        <v>0</v>
      </c>
      <c r="EL16" s="45">
        <f t="shared" si="39"/>
        <v>0</v>
      </c>
      <c r="EM16" s="45">
        <f t="shared" si="39"/>
        <v>0</v>
      </c>
      <c r="EN16" s="45">
        <f t="shared" si="39"/>
        <v>0</v>
      </c>
      <c r="EO16" s="45">
        <f t="shared" si="39"/>
        <v>0</v>
      </c>
      <c r="EP16" s="45">
        <f t="shared" si="39"/>
        <v>0</v>
      </c>
      <c r="EQ16" s="45">
        <f t="shared" si="39"/>
        <v>0</v>
      </c>
      <c r="ER16" s="45">
        <f t="shared" si="39"/>
        <v>0</v>
      </c>
      <c r="ES16" s="45">
        <f t="shared" si="39"/>
        <v>0</v>
      </c>
      <c r="ET16" s="45">
        <f t="shared" si="39"/>
        <v>0</v>
      </c>
      <c r="EU16" s="45">
        <f t="shared" si="39"/>
        <v>0</v>
      </c>
      <c r="EV16" s="45">
        <f t="shared" si="39"/>
        <v>0</v>
      </c>
      <c r="EW16" s="45">
        <f t="shared" si="39"/>
        <v>0</v>
      </c>
      <c r="EX16" s="45">
        <f t="shared" si="39"/>
        <v>0</v>
      </c>
      <c r="EY16" s="45">
        <f t="shared" si="39"/>
        <v>0</v>
      </c>
      <c r="EZ16" s="45">
        <f t="shared" si="39"/>
        <v>0</v>
      </c>
      <c r="FA16" s="45">
        <f t="shared" si="39"/>
        <v>0</v>
      </c>
      <c r="FB16" s="45">
        <f t="shared" si="39"/>
        <v>0</v>
      </c>
      <c r="FC16" s="45">
        <f t="shared" si="39"/>
        <v>0</v>
      </c>
      <c r="FD16" s="45">
        <f t="shared" si="39"/>
        <v>0</v>
      </c>
      <c r="FE16" s="45">
        <f t="shared" si="39"/>
        <v>0</v>
      </c>
      <c r="FF16" s="45">
        <f t="shared" si="39"/>
        <v>0</v>
      </c>
      <c r="FG16" s="45">
        <f t="shared" si="39"/>
        <v>0</v>
      </c>
      <c r="FH16" s="45">
        <f t="shared" si="39"/>
        <v>0</v>
      </c>
      <c r="FI16" s="45">
        <f t="shared" si="39"/>
        <v>0</v>
      </c>
      <c r="FJ16" s="45">
        <f t="shared" si="39"/>
        <v>0</v>
      </c>
      <c r="FK16" s="45">
        <f t="shared" si="39"/>
        <v>0</v>
      </c>
      <c r="FL16" s="45">
        <f t="shared" si="39"/>
        <v>0</v>
      </c>
      <c r="FM16" s="45">
        <f t="shared" si="39"/>
        <v>0</v>
      </c>
      <c r="FN16" s="45">
        <f t="shared" si="39"/>
        <v>0</v>
      </c>
      <c r="FO16" s="45">
        <f t="shared" si="39"/>
        <v>0</v>
      </c>
      <c r="FP16" s="45">
        <f t="shared" si="39"/>
        <v>0</v>
      </c>
      <c r="FQ16" s="45">
        <f t="shared" si="39"/>
        <v>0</v>
      </c>
      <c r="FR16" s="45">
        <f t="shared" si="39"/>
        <v>0</v>
      </c>
      <c r="FS16" s="45">
        <f t="shared" si="39"/>
        <v>0</v>
      </c>
      <c r="FT16" s="45">
        <f t="shared" si="39"/>
        <v>0</v>
      </c>
      <c r="FU16" s="45">
        <f t="shared" si="39"/>
        <v>0</v>
      </c>
      <c r="FV16" s="45">
        <f t="shared" si="39"/>
        <v>0</v>
      </c>
      <c r="FW16" s="45">
        <f t="shared" si="39"/>
        <v>0</v>
      </c>
      <c r="FX16" s="45">
        <f t="shared" si="39"/>
        <v>0</v>
      </c>
      <c r="FY16" s="45">
        <f t="shared" si="39"/>
        <v>0</v>
      </c>
      <c r="FZ16" s="45">
        <f t="shared" si="39"/>
        <v>0</v>
      </c>
      <c r="GA16" s="45">
        <f t="shared" si="39"/>
        <v>0</v>
      </c>
      <c r="GB16" s="45">
        <f t="shared" si="39"/>
        <v>537.70000000000005</v>
      </c>
    </row>
    <row r="17" spans="1:184" ht="47.25">
      <c r="A17" s="54"/>
      <c r="B17" s="72" t="s">
        <v>268</v>
      </c>
      <c r="C17" s="47" t="s">
        <v>213</v>
      </c>
      <c r="D17" s="18">
        <f>+E17+F17+I17</f>
        <v>0</v>
      </c>
      <c r="E17" s="18"/>
      <c r="F17" s="18">
        <f>+G17+H17</f>
        <v>0</v>
      </c>
      <c r="G17" s="18"/>
      <c r="H17" s="18"/>
      <c r="I17" s="18">
        <f>+E17*0.302</f>
        <v>0</v>
      </c>
      <c r="J17" s="18">
        <f t="shared" ref="J17:J23" si="40">+K17+O17+S17+Z17+AA17+AX17+BZ17+CA17</f>
        <v>0</v>
      </c>
      <c r="K17" s="18">
        <f>+L17+M17+N17</f>
        <v>0</v>
      </c>
      <c r="L17" s="18"/>
      <c r="M17" s="18"/>
      <c r="N17" s="18"/>
      <c r="O17" s="18">
        <f t="shared" ref="O17:O23" si="41">+P17+R17+Q17</f>
        <v>0</v>
      </c>
      <c r="P17" s="18"/>
      <c r="Q17" s="18"/>
      <c r="R17" s="18"/>
      <c r="S17" s="18">
        <f>+T17+U17+V17+W17+X17+Y17</f>
        <v>0</v>
      </c>
      <c r="T17" s="18"/>
      <c r="U17" s="18"/>
      <c r="V17" s="18"/>
      <c r="W17" s="18"/>
      <c r="X17" s="18"/>
      <c r="Y17" s="18"/>
      <c r="Z17" s="18"/>
      <c r="AA17" s="18">
        <f>AB17+AD17+AE17+AF17+AG17+AH17+AI17+AJ17+AK17+AL17+AM17+AV17+AW17+AC17</f>
        <v>0</v>
      </c>
      <c r="AB17" s="18"/>
      <c r="AC17" s="18"/>
      <c r="AD17" s="18"/>
      <c r="AE17" s="18"/>
      <c r="AF17" s="18"/>
      <c r="AG17" s="18"/>
      <c r="AH17" s="18"/>
      <c r="AI17" s="18"/>
      <c r="AJ17" s="18"/>
      <c r="AK17" s="18"/>
      <c r="AL17" s="18"/>
      <c r="AM17" s="18">
        <f>AN17+AO17+AP17+AQ17+AR17+AS17+AT17+AU17</f>
        <v>0</v>
      </c>
      <c r="AN17" s="18"/>
      <c r="AO17" s="18"/>
      <c r="AP17" s="18"/>
      <c r="AQ17" s="18"/>
      <c r="AR17" s="18"/>
      <c r="AS17" s="18"/>
      <c r="AT17" s="18"/>
      <c r="AU17" s="18"/>
      <c r="AV17" s="18"/>
      <c r="AW17" s="18"/>
      <c r="AX17" s="18">
        <f>AY17+AZ17+BA17+BB17+BC17+BD17+BE17+BF17+BG17+BH17+BI17+BJ17+BK17+BL17+BM17+BN17+BR17+BS17+BT17+BU17+BV17+BW17+BX17+BY17</f>
        <v>0</v>
      </c>
      <c r="AY17" s="18"/>
      <c r="AZ17" s="18"/>
      <c r="BA17" s="18"/>
      <c r="BB17" s="18"/>
      <c r="BC17" s="18"/>
      <c r="BD17" s="18"/>
      <c r="BE17" s="18"/>
      <c r="BF17" s="18"/>
      <c r="BG17" s="18"/>
      <c r="BH17" s="18"/>
      <c r="BI17" s="18"/>
      <c r="BJ17" s="18"/>
      <c r="BK17" s="18"/>
      <c r="BL17" s="18"/>
      <c r="BM17" s="18"/>
      <c r="BN17" s="18">
        <f>BO17+BP17+BQ17</f>
        <v>0</v>
      </c>
      <c r="BO17" s="18"/>
      <c r="BP17" s="18"/>
      <c r="BQ17" s="18"/>
      <c r="BR17" s="18"/>
      <c r="BS17" s="18"/>
      <c r="BT17" s="18"/>
      <c r="BU17" s="18"/>
      <c r="BV17" s="18"/>
      <c r="BW17" s="18"/>
      <c r="BX17" s="18"/>
      <c r="BY17" s="18"/>
      <c r="BZ17" s="18"/>
      <c r="CA17" s="18">
        <f>CB17+CC17+CD17+CE17+CF17</f>
        <v>0</v>
      </c>
      <c r="CB17" s="18"/>
      <c r="CC17" s="18"/>
      <c r="CD17" s="18"/>
      <c r="CE17" s="18"/>
      <c r="CF17" s="18"/>
      <c r="CG17" s="18"/>
      <c r="CH17" s="18">
        <f>+CI17+CJ17</f>
        <v>0</v>
      </c>
      <c r="CI17" s="18"/>
      <c r="CJ17" s="18"/>
      <c r="CK17" s="18">
        <f t="shared" si="20"/>
        <v>51.1</v>
      </c>
      <c r="CL17" s="18">
        <f>+CM17+CN17+CO17+CP17+CQ17</f>
        <v>51.1</v>
      </c>
      <c r="CM17" s="18"/>
      <c r="CN17" s="18"/>
      <c r="CO17" s="18">
        <v>51.1</v>
      </c>
      <c r="CP17" s="18"/>
      <c r="CQ17" s="18"/>
      <c r="CR17" s="18">
        <f>CS17+CW17+CY17</f>
        <v>0</v>
      </c>
      <c r="CS17" s="18">
        <f>CT17+CU17+CV17</f>
        <v>0</v>
      </c>
      <c r="CT17" s="18"/>
      <c r="CU17" s="18"/>
      <c r="CV17" s="18"/>
      <c r="CW17" s="18">
        <f>CX17</f>
        <v>0</v>
      </c>
      <c r="CX17" s="18"/>
      <c r="CY17" s="18"/>
      <c r="CZ17" s="18">
        <f>DA17+DH17+DK17+DL17+DP17</f>
        <v>0</v>
      </c>
      <c r="DA17" s="18">
        <f>DB17+DC17+DD17+DE17+DF17+DG17</f>
        <v>0</v>
      </c>
      <c r="DB17" s="18"/>
      <c r="DC17" s="18"/>
      <c r="DD17" s="18"/>
      <c r="DE17" s="18"/>
      <c r="DF17" s="18"/>
      <c r="DG17" s="18"/>
      <c r="DH17" s="18">
        <f>DI17+DJ17</f>
        <v>0</v>
      </c>
      <c r="DI17" s="18"/>
      <c r="DJ17" s="18"/>
      <c r="DK17" s="18"/>
      <c r="DL17" s="18">
        <f>DM17+DN17+DO17</f>
        <v>0</v>
      </c>
      <c r="DM17" s="18"/>
      <c r="DN17" s="18"/>
      <c r="DO17" s="18"/>
      <c r="DP17" s="18">
        <f>DQ17+DR17+DS17+DT17+DU17</f>
        <v>0</v>
      </c>
      <c r="DQ17" s="18"/>
      <c r="DR17" s="18"/>
      <c r="DS17" s="18"/>
      <c r="DT17" s="18"/>
      <c r="DU17" s="18"/>
      <c r="DV17" s="18">
        <f>DW17+EO17</f>
        <v>0</v>
      </c>
      <c r="DW17" s="18">
        <f>+DX17+DY17+DZ17+EA17+EB17+EC17+ED17+EE17+EF17+EG17+EH17+EI17+EJ17+EK17+EL17+EM17+EN17</f>
        <v>0</v>
      </c>
      <c r="DX17" s="18"/>
      <c r="DY17" s="18"/>
      <c r="DZ17" s="18"/>
      <c r="EA17" s="18"/>
      <c r="EB17" s="18"/>
      <c r="EC17" s="18"/>
      <c r="ED17" s="18"/>
      <c r="EE17" s="18"/>
      <c r="EF17" s="18"/>
      <c r="EG17" s="18"/>
      <c r="EH17" s="18"/>
      <c r="EI17" s="18"/>
      <c r="EJ17" s="18"/>
      <c r="EK17" s="18"/>
      <c r="EL17" s="18"/>
      <c r="EM17" s="18"/>
      <c r="EN17" s="18"/>
      <c r="EO17" s="18">
        <f>EP17+FC17+FD17+FE17+FF17+FG17+FW17+FX17</f>
        <v>0</v>
      </c>
      <c r="EP17" s="18">
        <f>EQ17+ER17+ES17+ET17+EU17+EV17+EW17+EY17+EZ17+FB17</f>
        <v>0</v>
      </c>
      <c r="EQ17" s="18"/>
      <c r="ER17" s="18"/>
      <c r="ES17" s="18"/>
      <c r="ET17" s="18"/>
      <c r="EU17" s="18"/>
      <c r="EV17" s="18"/>
      <c r="EW17" s="18"/>
      <c r="EX17" s="18"/>
      <c r="EY17" s="18"/>
      <c r="EZ17" s="18"/>
      <c r="FA17" s="18"/>
      <c r="FB17" s="18"/>
      <c r="FC17" s="18">
        <f>EX17</f>
        <v>0</v>
      </c>
      <c r="FD17" s="18"/>
      <c r="FE17" s="18"/>
      <c r="FF17" s="18"/>
      <c r="FG17" s="18">
        <f>FH17+FI17+FJ17+FK17+FL17+FM17+FN17+FO17+FP17+FQ17+FR17+FS17+FT17+FU17+FV17</f>
        <v>0</v>
      </c>
      <c r="FH17" s="18"/>
      <c r="FI17" s="18"/>
      <c r="FJ17" s="18"/>
      <c r="FK17" s="18"/>
      <c r="FL17" s="18"/>
      <c r="FM17" s="18"/>
      <c r="FN17" s="18"/>
      <c r="FO17" s="18"/>
      <c r="FP17" s="18"/>
      <c r="FQ17" s="18"/>
      <c r="FR17" s="18"/>
      <c r="FS17" s="18"/>
      <c r="FT17" s="18"/>
      <c r="FU17" s="18"/>
      <c r="FV17" s="18"/>
      <c r="FW17" s="18"/>
      <c r="FX17" s="18">
        <f>FY17+FZ17</f>
        <v>0</v>
      </c>
      <c r="FY17" s="18"/>
      <c r="FZ17" s="18"/>
      <c r="GA17" s="18"/>
      <c r="GB17" s="18">
        <f t="shared" ref="GB17:GB23" si="42">D17+J17+DV17+CG17+CH17+CK17+CR17+CZ17</f>
        <v>51.1</v>
      </c>
    </row>
    <row r="18" spans="1:184" ht="31.5">
      <c r="A18" s="54"/>
      <c r="B18" s="72" t="s">
        <v>269</v>
      </c>
      <c r="C18" s="47" t="s">
        <v>214</v>
      </c>
      <c r="D18" s="18">
        <f t="shared" si="10"/>
        <v>0</v>
      </c>
      <c r="E18" s="18"/>
      <c r="F18" s="18">
        <f t="shared" si="11"/>
        <v>0</v>
      </c>
      <c r="G18" s="18"/>
      <c r="H18" s="18"/>
      <c r="I18" s="18">
        <f t="shared" si="12"/>
        <v>0</v>
      </c>
      <c r="J18" s="18">
        <f t="shared" si="40"/>
        <v>0</v>
      </c>
      <c r="K18" s="18">
        <f t="shared" si="13"/>
        <v>0</v>
      </c>
      <c r="L18" s="18"/>
      <c r="M18" s="18"/>
      <c r="N18" s="18"/>
      <c r="O18" s="18">
        <f t="shared" si="41"/>
        <v>0</v>
      </c>
      <c r="P18" s="18"/>
      <c r="Q18" s="18"/>
      <c r="R18" s="18"/>
      <c r="S18" s="18">
        <f t="shared" si="14"/>
        <v>0</v>
      </c>
      <c r="T18" s="18"/>
      <c r="U18" s="18"/>
      <c r="V18" s="18"/>
      <c r="W18" s="18"/>
      <c r="X18" s="18"/>
      <c r="Y18" s="18"/>
      <c r="Z18" s="18"/>
      <c r="AA18" s="18">
        <f t="shared" ref="AA18:AA23" si="43">AB18+AD18+AE18+AF18+AG18+AH18+AI18+AJ18+AK18+AL18+AM18+AV18+AW18+AC18</f>
        <v>0</v>
      </c>
      <c r="AB18" s="18"/>
      <c r="AC18" s="18"/>
      <c r="AD18" s="18"/>
      <c r="AE18" s="18"/>
      <c r="AF18" s="18"/>
      <c r="AG18" s="18"/>
      <c r="AH18" s="18"/>
      <c r="AI18" s="18"/>
      <c r="AJ18" s="18"/>
      <c r="AK18" s="18"/>
      <c r="AL18" s="18"/>
      <c r="AM18" s="18">
        <f t="shared" si="15"/>
        <v>0</v>
      </c>
      <c r="AN18" s="18"/>
      <c r="AO18" s="18"/>
      <c r="AP18" s="18"/>
      <c r="AQ18" s="18"/>
      <c r="AR18" s="18"/>
      <c r="AS18" s="18"/>
      <c r="AT18" s="18"/>
      <c r="AU18" s="18"/>
      <c r="AV18" s="18"/>
      <c r="AW18" s="18"/>
      <c r="AX18" s="18">
        <f t="shared" si="16"/>
        <v>0</v>
      </c>
      <c r="AY18" s="18"/>
      <c r="AZ18" s="18"/>
      <c r="BA18" s="18"/>
      <c r="BB18" s="18"/>
      <c r="BC18" s="18"/>
      <c r="BD18" s="18"/>
      <c r="BE18" s="18"/>
      <c r="BF18" s="18"/>
      <c r="BG18" s="18"/>
      <c r="BH18" s="18"/>
      <c r="BI18" s="18"/>
      <c r="BJ18" s="18"/>
      <c r="BK18" s="18"/>
      <c r="BL18" s="18"/>
      <c r="BM18" s="18"/>
      <c r="BN18" s="18">
        <f t="shared" si="17"/>
        <v>0</v>
      </c>
      <c r="BO18" s="18"/>
      <c r="BP18" s="18"/>
      <c r="BQ18" s="18"/>
      <c r="BR18" s="18"/>
      <c r="BS18" s="18"/>
      <c r="BT18" s="18"/>
      <c r="BU18" s="18"/>
      <c r="BV18" s="18"/>
      <c r="BW18" s="18"/>
      <c r="BX18" s="18"/>
      <c r="BY18" s="18"/>
      <c r="BZ18" s="18"/>
      <c r="CA18" s="18">
        <f t="shared" si="18"/>
        <v>0</v>
      </c>
      <c r="CB18" s="18"/>
      <c r="CC18" s="18"/>
      <c r="CD18" s="18"/>
      <c r="CE18" s="18"/>
      <c r="CF18" s="18"/>
      <c r="CG18" s="18"/>
      <c r="CH18" s="18">
        <f t="shared" si="19"/>
        <v>0</v>
      </c>
      <c r="CI18" s="18"/>
      <c r="CJ18" s="18"/>
      <c r="CK18" s="18">
        <f t="shared" si="20"/>
        <v>13.2</v>
      </c>
      <c r="CL18" s="18">
        <f t="shared" si="21"/>
        <v>13.2</v>
      </c>
      <c r="CM18" s="18"/>
      <c r="CN18" s="18"/>
      <c r="CO18" s="18">
        <v>13.2</v>
      </c>
      <c r="CP18" s="18"/>
      <c r="CQ18" s="18"/>
      <c r="CR18" s="18">
        <f t="shared" si="22"/>
        <v>0</v>
      </c>
      <c r="CS18" s="18">
        <f t="shared" si="23"/>
        <v>0</v>
      </c>
      <c r="CT18" s="18"/>
      <c r="CU18" s="18"/>
      <c r="CV18" s="18"/>
      <c r="CW18" s="18">
        <f t="shared" si="24"/>
        <v>0</v>
      </c>
      <c r="CX18" s="18"/>
      <c r="CY18" s="18"/>
      <c r="CZ18" s="18">
        <f t="shared" si="25"/>
        <v>0</v>
      </c>
      <c r="DA18" s="18">
        <f t="shared" si="26"/>
        <v>0</v>
      </c>
      <c r="DB18" s="18"/>
      <c r="DC18" s="18"/>
      <c r="DD18" s="18"/>
      <c r="DE18" s="18"/>
      <c r="DF18" s="18"/>
      <c r="DG18" s="18"/>
      <c r="DH18" s="18">
        <f t="shared" si="27"/>
        <v>0</v>
      </c>
      <c r="DI18" s="18"/>
      <c r="DJ18" s="18"/>
      <c r="DK18" s="18"/>
      <c r="DL18" s="18">
        <f t="shared" si="28"/>
        <v>0</v>
      </c>
      <c r="DM18" s="18"/>
      <c r="DN18" s="18"/>
      <c r="DO18" s="18"/>
      <c r="DP18" s="18">
        <f t="shared" si="29"/>
        <v>0</v>
      </c>
      <c r="DQ18" s="18"/>
      <c r="DR18" s="18"/>
      <c r="DS18" s="18"/>
      <c r="DT18" s="18"/>
      <c r="DU18" s="18"/>
      <c r="DV18" s="18">
        <f t="shared" si="30"/>
        <v>0</v>
      </c>
      <c r="DW18" s="18">
        <f t="shared" si="31"/>
        <v>0</v>
      </c>
      <c r="DX18" s="18"/>
      <c r="DY18" s="18"/>
      <c r="DZ18" s="18"/>
      <c r="EA18" s="18"/>
      <c r="EB18" s="18"/>
      <c r="EC18" s="18"/>
      <c r="ED18" s="18"/>
      <c r="EE18" s="18"/>
      <c r="EF18" s="18"/>
      <c r="EG18" s="18"/>
      <c r="EH18" s="18"/>
      <c r="EI18" s="18"/>
      <c r="EJ18" s="18"/>
      <c r="EK18" s="18"/>
      <c r="EL18" s="18"/>
      <c r="EM18" s="18"/>
      <c r="EN18" s="18"/>
      <c r="EO18" s="18">
        <f t="shared" si="32"/>
        <v>0</v>
      </c>
      <c r="EP18" s="18">
        <f t="shared" si="33"/>
        <v>0</v>
      </c>
      <c r="EQ18" s="18"/>
      <c r="ER18" s="18"/>
      <c r="ES18" s="18"/>
      <c r="ET18" s="18"/>
      <c r="EU18" s="18"/>
      <c r="EV18" s="18"/>
      <c r="EW18" s="18"/>
      <c r="EX18" s="18"/>
      <c r="EY18" s="18"/>
      <c r="EZ18" s="18"/>
      <c r="FA18" s="18"/>
      <c r="FB18" s="18"/>
      <c r="FC18" s="18">
        <f t="shared" si="34"/>
        <v>0</v>
      </c>
      <c r="FD18" s="18"/>
      <c r="FE18" s="18"/>
      <c r="FF18" s="18"/>
      <c r="FG18" s="18">
        <f t="shared" si="35"/>
        <v>0</v>
      </c>
      <c r="FH18" s="18"/>
      <c r="FI18" s="18"/>
      <c r="FJ18" s="18"/>
      <c r="FK18" s="18"/>
      <c r="FL18" s="18"/>
      <c r="FM18" s="18"/>
      <c r="FN18" s="18"/>
      <c r="FO18" s="18"/>
      <c r="FP18" s="18"/>
      <c r="FQ18" s="18"/>
      <c r="FR18" s="18"/>
      <c r="FS18" s="18"/>
      <c r="FT18" s="18"/>
      <c r="FU18" s="18"/>
      <c r="FV18" s="18"/>
      <c r="FW18" s="18"/>
      <c r="FX18" s="18">
        <f t="shared" si="36"/>
        <v>0</v>
      </c>
      <c r="FY18" s="18"/>
      <c r="FZ18" s="18"/>
      <c r="GA18" s="18"/>
      <c r="GB18" s="18">
        <f t="shared" si="42"/>
        <v>13.2</v>
      </c>
    </row>
    <row r="19" spans="1:184" ht="31.5">
      <c r="A19" s="54"/>
      <c r="B19" s="72" t="s">
        <v>270</v>
      </c>
      <c r="C19" s="47" t="s">
        <v>215</v>
      </c>
      <c r="D19" s="18">
        <f>+E19+F19+I19</f>
        <v>0</v>
      </c>
      <c r="E19" s="18"/>
      <c r="F19" s="18">
        <f>+G19+H19</f>
        <v>0</v>
      </c>
      <c r="G19" s="18"/>
      <c r="H19" s="18"/>
      <c r="I19" s="18">
        <f>+E19*0.302</f>
        <v>0</v>
      </c>
      <c r="J19" s="18">
        <f t="shared" si="40"/>
        <v>0</v>
      </c>
      <c r="K19" s="18">
        <f>+L19+M19+N19</f>
        <v>0</v>
      </c>
      <c r="L19" s="18"/>
      <c r="M19" s="18"/>
      <c r="N19" s="18"/>
      <c r="O19" s="18">
        <f t="shared" si="41"/>
        <v>0</v>
      </c>
      <c r="P19" s="18"/>
      <c r="Q19" s="18"/>
      <c r="R19" s="18"/>
      <c r="S19" s="18">
        <f>+T19+U19+V19+W19+X19+Y19</f>
        <v>0</v>
      </c>
      <c r="T19" s="18"/>
      <c r="U19" s="18"/>
      <c r="V19" s="18"/>
      <c r="W19" s="18"/>
      <c r="X19" s="18"/>
      <c r="Y19" s="18"/>
      <c r="Z19" s="18"/>
      <c r="AA19" s="18">
        <f t="shared" si="43"/>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si="20"/>
        <v>1</v>
      </c>
      <c r="CL19" s="18">
        <f>+CM19+CN19+CO19+CP19+CQ19</f>
        <v>1</v>
      </c>
      <c r="CM19" s="18"/>
      <c r="CN19" s="18"/>
      <c r="CO19" s="18">
        <v>1</v>
      </c>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 t="shared" si="42"/>
        <v>1</v>
      </c>
    </row>
    <row r="20" spans="1:184" ht="15.75">
      <c r="A20" s="54"/>
      <c r="B20" s="72" t="s">
        <v>271</v>
      </c>
      <c r="C20" s="47" t="s">
        <v>221</v>
      </c>
      <c r="D20" s="18">
        <f>+E20+F20+I20</f>
        <v>0</v>
      </c>
      <c r="E20" s="18"/>
      <c r="F20" s="18">
        <f>+G20+H20</f>
        <v>0</v>
      </c>
      <c r="G20" s="18"/>
      <c r="H20" s="18"/>
      <c r="I20" s="18">
        <f>+E20*0.302</f>
        <v>0</v>
      </c>
      <c r="J20" s="18">
        <f t="shared" si="40"/>
        <v>0</v>
      </c>
      <c r="K20" s="18">
        <f>+L20+M20+N20</f>
        <v>0</v>
      </c>
      <c r="L20" s="18"/>
      <c r="M20" s="18"/>
      <c r="N20" s="18"/>
      <c r="O20" s="18">
        <f t="shared" si="41"/>
        <v>0</v>
      </c>
      <c r="P20" s="18"/>
      <c r="Q20" s="18"/>
      <c r="R20" s="18"/>
      <c r="S20" s="18">
        <f>+T20+U20+V20+W20+X20+Y20</f>
        <v>0</v>
      </c>
      <c r="T20" s="18"/>
      <c r="U20" s="18"/>
      <c r="V20" s="18"/>
      <c r="W20" s="18"/>
      <c r="X20" s="18"/>
      <c r="Y20" s="18"/>
      <c r="Z20" s="18"/>
      <c r="AA20" s="18">
        <f t="shared" si="43"/>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+CL20</f>
        <v>19.399999999999999</v>
      </c>
      <c r="CL20" s="18">
        <f>+CM20+CN20+CO20+CP20+CQ20</f>
        <v>19.399999999999999</v>
      </c>
      <c r="CM20" s="18"/>
      <c r="CN20" s="18"/>
      <c r="CO20" s="18">
        <v>19.399999999999999</v>
      </c>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 t="shared" si="42"/>
        <v>19.399999999999999</v>
      </c>
    </row>
    <row r="21" spans="1:184" ht="31.5">
      <c r="A21" s="54"/>
      <c r="B21" s="72" t="s">
        <v>272</v>
      </c>
      <c r="C21" s="47" t="s">
        <v>229</v>
      </c>
      <c r="D21" s="18">
        <f>+E21+F21+I21</f>
        <v>0</v>
      </c>
      <c r="E21" s="18"/>
      <c r="F21" s="18">
        <f>+G21+H21</f>
        <v>0</v>
      </c>
      <c r="G21" s="18"/>
      <c r="H21" s="18"/>
      <c r="I21" s="18">
        <f>+E21*0.302</f>
        <v>0</v>
      </c>
      <c r="J21" s="18">
        <f t="shared" si="40"/>
        <v>0</v>
      </c>
      <c r="K21" s="18">
        <f>+L21+M21+N21</f>
        <v>0</v>
      </c>
      <c r="L21" s="18"/>
      <c r="M21" s="18"/>
      <c r="N21" s="18"/>
      <c r="O21" s="18">
        <f t="shared" si="41"/>
        <v>0</v>
      </c>
      <c r="P21" s="18"/>
      <c r="Q21" s="18"/>
      <c r="R21" s="18"/>
      <c r="S21" s="18">
        <f>+T21+U21+V21+W21+X21+Y21</f>
        <v>0</v>
      </c>
      <c r="T21" s="18"/>
      <c r="U21" s="18"/>
      <c r="V21" s="18"/>
      <c r="W21" s="18"/>
      <c r="X21" s="18"/>
      <c r="Y21" s="18"/>
      <c r="Z21" s="18"/>
      <c r="AA21" s="18">
        <f t="shared" si="43"/>
        <v>0</v>
      </c>
      <c r="AB21" s="18"/>
      <c r="AC21" s="18"/>
      <c r="AD21" s="18"/>
      <c r="AE21" s="18"/>
      <c r="AF21" s="18"/>
      <c r="AG21" s="18"/>
      <c r="AH21" s="18"/>
      <c r="AI21" s="18"/>
      <c r="AJ21" s="18"/>
      <c r="AK21" s="18"/>
      <c r="AL21" s="18"/>
      <c r="AM21" s="18">
        <f>AN21+AO21+AP21+AQ21+AR21+AS21+AT21+AU21</f>
        <v>0</v>
      </c>
      <c r="AN21" s="18"/>
      <c r="AO21" s="18"/>
      <c r="AP21" s="18"/>
      <c r="AQ21" s="18"/>
      <c r="AR21" s="18"/>
      <c r="AS21" s="18"/>
      <c r="AT21" s="18"/>
      <c r="AU21" s="18"/>
      <c r="AV21" s="18"/>
      <c r="AW21" s="18"/>
      <c r="AX21" s="18">
        <f>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BO21+BP21+BQ21</f>
        <v>0</v>
      </c>
      <c r="BO21" s="18"/>
      <c r="BP21" s="18"/>
      <c r="BQ21" s="18"/>
      <c r="BR21" s="18"/>
      <c r="BS21" s="18"/>
      <c r="BT21" s="18"/>
      <c r="BU21" s="18"/>
      <c r="BV21" s="18"/>
      <c r="BW21" s="18"/>
      <c r="BX21" s="18"/>
      <c r="BY21" s="18"/>
      <c r="BZ21" s="18"/>
      <c r="CA21" s="18">
        <f>CB21+CC21+CD21+CE21+CF21</f>
        <v>0</v>
      </c>
      <c r="CB21" s="18"/>
      <c r="CC21" s="18"/>
      <c r="CD21" s="18"/>
      <c r="CE21" s="18"/>
      <c r="CF21" s="18"/>
      <c r="CG21" s="18"/>
      <c r="CH21" s="18">
        <f>+CI21+CJ21</f>
        <v>0</v>
      </c>
      <c r="CI21" s="18"/>
      <c r="CJ21" s="18"/>
      <c r="CK21" s="18">
        <f>+CL21</f>
        <v>453</v>
      </c>
      <c r="CL21" s="18">
        <f>+CM21+CN21+CO21+CP21+CQ21</f>
        <v>453</v>
      </c>
      <c r="CM21" s="18"/>
      <c r="CN21" s="18"/>
      <c r="CO21" s="18">
        <v>453</v>
      </c>
      <c r="CP21" s="18"/>
      <c r="CQ21" s="18"/>
      <c r="CR21" s="18">
        <f>CS21+CW21+CY21</f>
        <v>0</v>
      </c>
      <c r="CS21" s="18">
        <f>CT21+CU21+CV21</f>
        <v>0</v>
      </c>
      <c r="CT21" s="18"/>
      <c r="CU21" s="18"/>
      <c r="CV21" s="18"/>
      <c r="CW21" s="18">
        <f>CX21</f>
        <v>0</v>
      </c>
      <c r="CX21" s="18"/>
      <c r="CY21" s="18"/>
      <c r="CZ21" s="18">
        <f>DA21+DH21+DK21+DL21+DP21</f>
        <v>0</v>
      </c>
      <c r="DA21" s="18">
        <f>DB21+DC21+DD21+DE21+DF21+DG21</f>
        <v>0</v>
      </c>
      <c r="DB21" s="18"/>
      <c r="DC21" s="18"/>
      <c r="DD21" s="18"/>
      <c r="DE21" s="18"/>
      <c r="DF21" s="18"/>
      <c r="DG21" s="18"/>
      <c r="DH21" s="18">
        <f>DI21+DJ21</f>
        <v>0</v>
      </c>
      <c r="DI21" s="18"/>
      <c r="DJ21" s="18"/>
      <c r="DK21" s="18"/>
      <c r="DL21" s="18">
        <f>DM21+DN21+DO21</f>
        <v>0</v>
      </c>
      <c r="DM21" s="18"/>
      <c r="DN21" s="18"/>
      <c r="DO21" s="18"/>
      <c r="DP21" s="18">
        <f>DQ21+DR21+DS21+DT21+DU21</f>
        <v>0</v>
      </c>
      <c r="DQ21" s="18"/>
      <c r="DR21" s="18"/>
      <c r="DS21" s="18"/>
      <c r="DT21" s="18"/>
      <c r="DU21" s="18"/>
      <c r="DV21" s="18">
        <f>DW21+EO21</f>
        <v>0</v>
      </c>
      <c r="DW21" s="18">
        <f>+DX21+DY21+DZ21+EA21+EB21+EC21+ED21+EE21+EF21+EG21+EH21+EI21+EJ21+EK21+EL21+EM21+EN21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EP21+FC21+FD21+FE21+FF21+FG21+FW21+FX21</f>
        <v>0</v>
      </c>
      <c r="EP21" s="18">
        <f>EQ21+ER21+ES21+ET21+EU21+EV21+EW21+EY21+EZ21+FB21</f>
        <v>0</v>
      </c>
      <c r="EQ21" s="18"/>
      <c r="ER21" s="18"/>
      <c r="ES21" s="18"/>
      <c r="ET21" s="18"/>
      <c r="EU21" s="18"/>
      <c r="EV21" s="18"/>
      <c r="EW21" s="18"/>
      <c r="EX21" s="18"/>
      <c r="EY21" s="18"/>
      <c r="EZ21" s="18"/>
      <c r="FA21" s="18"/>
      <c r="FB21" s="18"/>
      <c r="FC21" s="18">
        <f>EX21</f>
        <v>0</v>
      </c>
      <c r="FD21" s="18"/>
      <c r="FE21" s="18"/>
      <c r="FF21" s="18"/>
      <c r="FG21" s="18">
        <f>FH21+FI21+FJ21+FK21+FL21+FM21+FN21+FO21+FP21+FQ21+FR21+FS21+FT21+FU21+FV21</f>
        <v>0</v>
      </c>
      <c r="FH21" s="18"/>
      <c r="FI21" s="18"/>
      <c r="FJ21" s="18"/>
      <c r="FK21" s="18"/>
      <c r="FL21" s="18"/>
      <c r="FM21" s="18"/>
      <c r="FN21" s="18"/>
      <c r="FO21" s="18"/>
      <c r="FP21" s="18"/>
      <c r="FQ21" s="18"/>
      <c r="FR21" s="18"/>
      <c r="FS21" s="18"/>
      <c r="FT21" s="18"/>
      <c r="FU21" s="18"/>
      <c r="FV21" s="18"/>
      <c r="FW21" s="18"/>
      <c r="FX21" s="18">
        <f>FY21+FZ21</f>
        <v>0</v>
      </c>
      <c r="FY21" s="18"/>
      <c r="FZ21" s="18"/>
      <c r="GA21" s="18"/>
      <c r="GB21" s="18">
        <f t="shared" si="42"/>
        <v>453</v>
      </c>
    </row>
    <row r="22" spans="1:184" ht="31.5">
      <c r="A22" s="54"/>
      <c r="B22" s="72" t="s">
        <v>274</v>
      </c>
      <c r="C22" s="47" t="s">
        <v>273</v>
      </c>
      <c r="D22" s="18">
        <f t="shared" si="10"/>
        <v>0</v>
      </c>
      <c r="E22" s="18"/>
      <c r="F22" s="18">
        <f t="shared" si="11"/>
        <v>0</v>
      </c>
      <c r="G22" s="18"/>
      <c r="H22" s="18"/>
      <c r="I22" s="18">
        <f t="shared" si="12"/>
        <v>0</v>
      </c>
      <c r="J22" s="18">
        <f t="shared" si="40"/>
        <v>0</v>
      </c>
      <c r="K22" s="18">
        <f t="shared" si="13"/>
        <v>0</v>
      </c>
      <c r="L22" s="18"/>
      <c r="M22" s="18"/>
      <c r="N22" s="18"/>
      <c r="O22" s="18">
        <f t="shared" si="41"/>
        <v>0</v>
      </c>
      <c r="P22" s="18"/>
      <c r="Q22" s="18"/>
      <c r="R22" s="18"/>
      <c r="S22" s="18">
        <f t="shared" si="14"/>
        <v>0</v>
      </c>
      <c r="T22" s="18"/>
      <c r="U22" s="18"/>
      <c r="V22" s="18"/>
      <c r="W22" s="18"/>
      <c r="X22" s="18"/>
      <c r="Y22" s="18"/>
      <c r="Z22" s="18"/>
      <c r="AA22" s="18">
        <f t="shared" si="43"/>
        <v>0</v>
      </c>
      <c r="AB22" s="18"/>
      <c r="AC22" s="18"/>
      <c r="AD22" s="18"/>
      <c r="AE22" s="18"/>
      <c r="AF22" s="18"/>
      <c r="AG22" s="18"/>
      <c r="AH22" s="18"/>
      <c r="AI22" s="18"/>
      <c r="AJ22" s="18"/>
      <c r="AK22" s="18"/>
      <c r="AL22" s="18"/>
      <c r="AM22" s="18">
        <f t="shared" si="15"/>
        <v>0</v>
      </c>
      <c r="AN22" s="18"/>
      <c r="AO22" s="18"/>
      <c r="AP22" s="18"/>
      <c r="AQ22" s="18"/>
      <c r="AR22" s="18"/>
      <c r="AS22" s="18"/>
      <c r="AT22" s="18"/>
      <c r="AU22" s="18"/>
      <c r="AV22" s="18"/>
      <c r="AW22" s="18"/>
      <c r="AX22" s="18">
        <f t="shared" si="16"/>
        <v>0</v>
      </c>
      <c r="AY22" s="18"/>
      <c r="AZ22" s="18"/>
      <c r="BA22" s="18"/>
      <c r="BB22" s="18"/>
      <c r="BC22" s="18"/>
      <c r="BD22" s="18"/>
      <c r="BE22" s="18"/>
      <c r="BF22" s="18"/>
      <c r="BG22" s="18"/>
      <c r="BH22" s="18"/>
      <c r="BI22" s="18"/>
      <c r="BJ22" s="18"/>
      <c r="BK22" s="18"/>
      <c r="BL22" s="18"/>
      <c r="BM22" s="18"/>
      <c r="BN22" s="18">
        <f t="shared" si="17"/>
        <v>0</v>
      </c>
      <c r="BO22" s="18"/>
      <c r="BP22" s="18"/>
      <c r="BQ22" s="18"/>
      <c r="BR22" s="18"/>
      <c r="BS22" s="18"/>
      <c r="BT22" s="18"/>
      <c r="BU22" s="18"/>
      <c r="BV22" s="18"/>
      <c r="BW22" s="18"/>
      <c r="BX22" s="18"/>
      <c r="BY22" s="18"/>
      <c r="BZ22" s="18"/>
      <c r="CA22" s="18">
        <f t="shared" si="18"/>
        <v>0</v>
      </c>
      <c r="CB22" s="18"/>
      <c r="CC22" s="18"/>
      <c r="CD22" s="18"/>
      <c r="CE22" s="18"/>
      <c r="CF22" s="18"/>
      <c r="CG22" s="18"/>
      <c r="CH22" s="18">
        <f t="shared" si="19"/>
        <v>0</v>
      </c>
      <c r="CI22" s="18"/>
      <c r="CJ22" s="18"/>
      <c r="CK22" s="18">
        <f t="shared" si="20"/>
        <v>0</v>
      </c>
      <c r="CL22" s="18">
        <f t="shared" si="21"/>
        <v>0</v>
      </c>
      <c r="CM22" s="18"/>
      <c r="CN22" s="18"/>
      <c r="CO22" s="18"/>
      <c r="CP22" s="18"/>
      <c r="CQ22" s="18"/>
      <c r="CR22" s="18">
        <f t="shared" si="22"/>
        <v>0</v>
      </c>
      <c r="CS22" s="18">
        <f t="shared" si="23"/>
        <v>0</v>
      </c>
      <c r="CT22" s="18"/>
      <c r="CU22" s="18"/>
      <c r="CV22" s="18"/>
      <c r="CW22" s="18">
        <f t="shared" si="24"/>
        <v>0</v>
      </c>
      <c r="CX22" s="18"/>
      <c r="CY22" s="18"/>
      <c r="CZ22" s="18">
        <f t="shared" si="25"/>
        <v>0</v>
      </c>
      <c r="DA22" s="18">
        <f t="shared" si="26"/>
        <v>0</v>
      </c>
      <c r="DB22" s="18"/>
      <c r="DC22" s="18"/>
      <c r="DD22" s="18"/>
      <c r="DE22" s="18"/>
      <c r="DF22" s="18"/>
      <c r="DG22" s="18"/>
      <c r="DH22" s="18">
        <f t="shared" si="27"/>
        <v>0</v>
      </c>
      <c r="DI22" s="18"/>
      <c r="DJ22" s="18"/>
      <c r="DK22" s="18"/>
      <c r="DL22" s="18">
        <f t="shared" si="28"/>
        <v>0</v>
      </c>
      <c r="DM22" s="18"/>
      <c r="DN22" s="18"/>
      <c r="DO22" s="18"/>
      <c r="DP22" s="18">
        <f t="shared" si="29"/>
        <v>0</v>
      </c>
      <c r="DQ22" s="18"/>
      <c r="DR22" s="18"/>
      <c r="DS22" s="18"/>
      <c r="DT22" s="18"/>
      <c r="DU22" s="18"/>
      <c r="DV22" s="18">
        <f t="shared" si="30"/>
        <v>0</v>
      </c>
      <c r="DW22" s="18">
        <f t="shared" si="31"/>
        <v>0</v>
      </c>
      <c r="DX22" s="18"/>
      <c r="DY22" s="18"/>
      <c r="DZ22" s="18"/>
      <c r="EA22" s="18"/>
      <c r="EB22" s="18"/>
      <c r="EC22" s="18"/>
      <c r="ED22" s="18"/>
      <c r="EE22" s="18"/>
      <c r="EF22" s="18"/>
      <c r="EG22" s="18"/>
      <c r="EH22" s="18"/>
      <c r="EI22" s="18"/>
      <c r="EJ22" s="18"/>
      <c r="EK22" s="18"/>
      <c r="EL22" s="18"/>
      <c r="EM22" s="18"/>
      <c r="EN22" s="18"/>
      <c r="EO22" s="18">
        <f t="shared" si="32"/>
        <v>0</v>
      </c>
      <c r="EP22" s="18">
        <f t="shared" si="33"/>
        <v>0</v>
      </c>
      <c r="EQ22" s="18"/>
      <c r="ER22" s="18"/>
      <c r="ES22" s="18"/>
      <c r="ET22" s="18"/>
      <c r="EU22" s="18"/>
      <c r="EV22" s="18"/>
      <c r="EW22" s="18"/>
      <c r="EX22" s="18"/>
      <c r="EY22" s="18"/>
      <c r="EZ22" s="18"/>
      <c r="FA22" s="18"/>
      <c r="FB22" s="18"/>
      <c r="FC22" s="18">
        <f t="shared" si="34"/>
        <v>0</v>
      </c>
      <c r="FD22" s="18"/>
      <c r="FE22" s="18"/>
      <c r="FF22" s="18"/>
      <c r="FG22" s="18">
        <f t="shared" si="35"/>
        <v>0</v>
      </c>
      <c r="FH22" s="18"/>
      <c r="FI22" s="18"/>
      <c r="FJ22" s="18"/>
      <c r="FK22" s="18"/>
      <c r="FL22" s="18"/>
      <c r="FM22" s="18"/>
      <c r="FN22" s="18"/>
      <c r="FO22" s="18"/>
      <c r="FP22" s="18"/>
      <c r="FQ22" s="18"/>
      <c r="FR22" s="18"/>
      <c r="FS22" s="18"/>
      <c r="FT22" s="18"/>
      <c r="FU22" s="18"/>
      <c r="FV22" s="18"/>
      <c r="FW22" s="18"/>
      <c r="FX22" s="18">
        <f t="shared" si="36"/>
        <v>0</v>
      </c>
      <c r="FY22" s="18"/>
      <c r="FZ22" s="18"/>
      <c r="GA22" s="18"/>
      <c r="GB22" s="18">
        <f t="shared" si="42"/>
        <v>0</v>
      </c>
    </row>
    <row r="23" spans="1:184" ht="31.5">
      <c r="A23" s="54"/>
      <c r="B23" s="72" t="s">
        <v>276</v>
      </c>
      <c r="C23" s="47" t="s">
        <v>228</v>
      </c>
      <c r="D23" s="18">
        <f t="shared" si="10"/>
        <v>0</v>
      </c>
      <c r="E23" s="18"/>
      <c r="F23" s="18">
        <f t="shared" si="11"/>
        <v>0</v>
      </c>
      <c r="G23" s="18"/>
      <c r="H23" s="18"/>
      <c r="I23" s="18">
        <f t="shared" si="12"/>
        <v>0</v>
      </c>
      <c r="J23" s="18">
        <f t="shared" si="40"/>
        <v>0</v>
      </c>
      <c r="K23" s="18">
        <f t="shared" si="13"/>
        <v>0</v>
      </c>
      <c r="L23" s="18"/>
      <c r="M23" s="18"/>
      <c r="N23" s="18"/>
      <c r="O23" s="18">
        <f t="shared" si="41"/>
        <v>0</v>
      </c>
      <c r="P23" s="18"/>
      <c r="Q23" s="18"/>
      <c r="R23" s="18"/>
      <c r="S23" s="18">
        <f t="shared" si="14"/>
        <v>0</v>
      </c>
      <c r="T23" s="18"/>
      <c r="U23" s="18"/>
      <c r="V23" s="18"/>
      <c r="W23" s="18"/>
      <c r="X23" s="18"/>
      <c r="Y23" s="18"/>
      <c r="Z23" s="18"/>
      <c r="AA23" s="18">
        <f t="shared" si="43"/>
        <v>0</v>
      </c>
      <c r="AB23" s="18"/>
      <c r="AC23" s="18"/>
      <c r="AD23" s="18"/>
      <c r="AE23" s="18"/>
      <c r="AF23" s="18"/>
      <c r="AG23" s="18"/>
      <c r="AH23" s="18"/>
      <c r="AI23" s="18"/>
      <c r="AJ23" s="18"/>
      <c r="AK23" s="18"/>
      <c r="AL23" s="18"/>
      <c r="AM23" s="18">
        <f t="shared" si="15"/>
        <v>0</v>
      </c>
      <c r="AN23" s="18"/>
      <c r="AO23" s="18"/>
      <c r="AP23" s="18"/>
      <c r="AQ23" s="18"/>
      <c r="AR23" s="18"/>
      <c r="AS23" s="18"/>
      <c r="AT23" s="18"/>
      <c r="AU23" s="18"/>
      <c r="AV23" s="18"/>
      <c r="AW23" s="18"/>
      <c r="AX23" s="18">
        <f t="shared" si="16"/>
        <v>0</v>
      </c>
      <c r="AY23" s="18"/>
      <c r="AZ23" s="18"/>
      <c r="BA23" s="18"/>
      <c r="BB23" s="18"/>
      <c r="BC23" s="18"/>
      <c r="BD23" s="18"/>
      <c r="BE23" s="18"/>
      <c r="BF23" s="18"/>
      <c r="BG23" s="18"/>
      <c r="BH23" s="18"/>
      <c r="BI23" s="18"/>
      <c r="BJ23" s="18"/>
      <c r="BK23" s="18"/>
      <c r="BL23" s="18"/>
      <c r="BM23" s="18"/>
      <c r="BN23" s="18">
        <f t="shared" si="17"/>
        <v>0</v>
      </c>
      <c r="BO23" s="18"/>
      <c r="BP23" s="18"/>
      <c r="BQ23" s="18"/>
      <c r="BR23" s="18"/>
      <c r="BS23" s="18"/>
      <c r="BT23" s="18"/>
      <c r="BU23" s="18"/>
      <c r="BV23" s="18"/>
      <c r="BW23" s="18"/>
      <c r="BX23" s="18"/>
      <c r="BY23" s="18"/>
      <c r="BZ23" s="18"/>
      <c r="CA23" s="18">
        <f t="shared" si="18"/>
        <v>0</v>
      </c>
      <c r="CB23" s="18"/>
      <c r="CC23" s="18"/>
      <c r="CD23" s="18"/>
      <c r="CE23" s="18"/>
      <c r="CF23" s="18"/>
      <c r="CG23" s="18"/>
      <c r="CH23" s="18">
        <f t="shared" si="19"/>
        <v>0</v>
      </c>
      <c r="CI23" s="18"/>
      <c r="CJ23" s="18"/>
      <c r="CK23" s="18">
        <f t="shared" si="20"/>
        <v>0</v>
      </c>
      <c r="CL23" s="18">
        <f t="shared" si="21"/>
        <v>0</v>
      </c>
      <c r="CM23" s="18"/>
      <c r="CN23" s="18"/>
      <c r="CO23" s="18"/>
      <c r="CP23" s="18"/>
      <c r="CQ23" s="18"/>
      <c r="CR23" s="18">
        <f t="shared" si="22"/>
        <v>0</v>
      </c>
      <c r="CS23" s="18">
        <f t="shared" si="23"/>
        <v>0</v>
      </c>
      <c r="CT23" s="18"/>
      <c r="CU23" s="18"/>
      <c r="CV23" s="18"/>
      <c r="CW23" s="18">
        <f t="shared" si="24"/>
        <v>0</v>
      </c>
      <c r="CX23" s="18"/>
      <c r="CY23" s="18"/>
      <c r="CZ23" s="18">
        <f t="shared" si="25"/>
        <v>0</v>
      </c>
      <c r="DA23" s="18">
        <f t="shared" si="26"/>
        <v>0</v>
      </c>
      <c r="DB23" s="18"/>
      <c r="DC23" s="18"/>
      <c r="DD23" s="18"/>
      <c r="DE23" s="18"/>
      <c r="DF23" s="18"/>
      <c r="DG23" s="18"/>
      <c r="DH23" s="18">
        <f t="shared" si="27"/>
        <v>0</v>
      </c>
      <c r="DI23" s="18"/>
      <c r="DJ23" s="18"/>
      <c r="DK23" s="18"/>
      <c r="DL23" s="18">
        <f t="shared" si="28"/>
        <v>0</v>
      </c>
      <c r="DM23" s="18"/>
      <c r="DN23" s="18"/>
      <c r="DO23" s="18"/>
      <c r="DP23" s="18">
        <f t="shared" si="29"/>
        <v>0</v>
      </c>
      <c r="DQ23" s="18"/>
      <c r="DR23" s="18"/>
      <c r="DS23" s="18"/>
      <c r="DT23" s="18"/>
      <c r="DU23" s="18"/>
      <c r="DV23" s="18">
        <f t="shared" si="30"/>
        <v>0</v>
      </c>
      <c r="DW23" s="18">
        <f t="shared" si="31"/>
        <v>0</v>
      </c>
      <c r="DX23" s="18"/>
      <c r="DY23" s="18"/>
      <c r="DZ23" s="18"/>
      <c r="EA23" s="18"/>
      <c r="EB23" s="18"/>
      <c r="EC23" s="18"/>
      <c r="ED23" s="18"/>
      <c r="EE23" s="18"/>
      <c r="EF23" s="18"/>
      <c r="EG23" s="18"/>
      <c r="EH23" s="18"/>
      <c r="EI23" s="18"/>
      <c r="EJ23" s="18"/>
      <c r="EK23" s="18"/>
      <c r="EL23" s="18"/>
      <c r="EM23" s="18"/>
      <c r="EN23" s="18"/>
      <c r="EO23" s="18">
        <f t="shared" si="32"/>
        <v>0</v>
      </c>
      <c r="EP23" s="18">
        <f t="shared" si="33"/>
        <v>0</v>
      </c>
      <c r="EQ23" s="18"/>
      <c r="ER23" s="18"/>
      <c r="ES23" s="18"/>
      <c r="ET23" s="18"/>
      <c r="EU23" s="18"/>
      <c r="EV23" s="18"/>
      <c r="EW23" s="18"/>
      <c r="EX23" s="18"/>
      <c r="EY23" s="18"/>
      <c r="EZ23" s="18"/>
      <c r="FA23" s="18"/>
      <c r="FB23" s="18"/>
      <c r="FC23" s="18">
        <f t="shared" si="34"/>
        <v>0</v>
      </c>
      <c r="FD23" s="18"/>
      <c r="FE23" s="18"/>
      <c r="FF23" s="18"/>
      <c r="FG23" s="18">
        <f t="shared" si="35"/>
        <v>0</v>
      </c>
      <c r="FH23" s="18"/>
      <c r="FI23" s="18"/>
      <c r="FJ23" s="18"/>
      <c r="FK23" s="18"/>
      <c r="FL23" s="18"/>
      <c r="FM23" s="18"/>
      <c r="FN23" s="18"/>
      <c r="FO23" s="18"/>
      <c r="FP23" s="18"/>
      <c r="FQ23" s="18"/>
      <c r="FR23" s="18"/>
      <c r="FS23" s="18"/>
      <c r="FT23" s="18"/>
      <c r="FU23" s="18"/>
      <c r="FV23" s="18"/>
      <c r="FW23" s="18"/>
      <c r="FX23" s="18">
        <f t="shared" si="36"/>
        <v>0</v>
      </c>
      <c r="FY23" s="18"/>
      <c r="FZ23" s="18"/>
      <c r="GA23" s="18"/>
      <c r="GB23" s="18">
        <f t="shared" si="42"/>
        <v>0</v>
      </c>
    </row>
    <row r="24" spans="1:184" ht="15.75">
      <c r="A24" s="22"/>
      <c r="B24" s="22"/>
      <c r="C24" s="55" t="s">
        <v>222</v>
      </c>
      <c r="D24" s="56">
        <f>D25</f>
        <v>2668.5792000000001</v>
      </c>
      <c r="E24" s="56">
        <f t="shared" ref="E24:BP24" si="44">E25</f>
        <v>2049.6</v>
      </c>
      <c r="F24" s="56">
        <f t="shared" si="44"/>
        <v>0</v>
      </c>
      <c r="G24" s="56">
        <f t="shared" si="44"/>
        <v>0</v>
      </c>
      <c r="H24" s="56">
        <f t="shared" si="44"/>
        <v>0</v>
      </c>
      <c r="I24" s="56">
        <f t="shared" si="44"/>
        <v>618.97919999999999</v>
      </c>
      <c r="J24" s="56">
        <f t="shared" si="44"/>
        <v>452</v>
      </c>
      <c r="K24" s="56">
        <f t="shared" si="44"/>
        <v>36</v>
      </c>
      <c r="L24" s="56">
        <f t="shared" si="44"/>
        <v>35</v>
      </c>
      <c r="M24" s="56">
        <f t="shared" si="44"/>
        <v>0</v>
      </c>
      <c r="N24" s="56">
        <f t="shared" si="44"/>
        <v>1</v>
      </c>
      <c r="O24" s="56">
        <f t="shared" si="44"/>
        <v>0</v>
      </c>
      <c r="P24" s="56">
        <f t="shared" si="44"/>
        <v>0</v>
      </c>
      <c r="Q24" s="56">
        <f t="shared" si="44"/>
        <v>0</v>
      </c>
      <c r="R24" s="56">
        <f t="shared" si="44"/>
        <v>0</v>
      </c>
      <c r="S24" s="56">
        <f t="shared" si="44"/>
        <v>160</v>
      </c>
      <c r="T24" s="56">
        <f t="shared" si="44"/>
        <v>0</v>
      </c>
      <c r="U24" s="56">
        <f t="shared" si="44"/>
        <v>0</v>
      </c>
      <c r="V24" s="56">
        <f t="shared" si="44"/>
        <v>160</v>
      </c>
      <c r="W24" s="56">
        <f t="shared" si="44"/>
        <v>0</v>
      </c>
      <c r="X24" s="56">
        <f t="shared" si="44"/>
        <v>0</v>
      </c>
      <c r="Y24" s="56">
        <f t="shared" si="44"/>
        <v>0</v>
      </c>
      <c r="Z24" s="56">
        <f t="shared" si="44"/>
        <v>0</v>
      </c>
      <c r="AA24" s="56">
        <f t="shared" si="44"/>
        <v>136</v>
      </c>
      <c r="AB24" s="56">
        <f t="shared" si="44"/>
        <v>0</v>
      </c>
      <c r="AC24" s="56">
        <f t="shared" si="44"/>
        <v>96</v>
      </c>
      <c r="AD24" s="56">
        <f t="shared" si="44"/>
        <v>0</v>
      </c>
      <c r="AE24" s="56">
        <f t="shared" si="44"/>
        <v>25</v>
      </c>
      <c r="AF24" s="56">
        <f t="shared" si="44"/>
        <v>0</v>
      </c>
      <c r="AG24" s="56">
        <f t="shared" si="44"/>
        <v>0</v>
      </c>
      <c r="AH24" s="56">
        <f t="shared" si="44"/>
        <v>0</v>
      </c>
      <c r="AI24" s="56">
        <f t="shared" si="44"/>
        <v>0</v>
      </c>
      <c r="AJ24" s="56">
        <f t="shared" si="44"/>
        <v>0</v>
      </c>
      <c r="AK24" s="56">
        <f t="shared" si="44"/>
        <v>0</v>
      </c>
      <c r="AL24" s="56">
        <f t="shared" si="44"/>
        <v>0</v>
      </c>
      <c r="AM24" s="56">
        <f t="shared" si="44"/>
        <v>0</v>
      </c>
      <c r="AN24" s="56">
        <f t="shared" si="44"/>
        <v>0</v>
      </c>
      <c r="AO24" s="56">
        <f t="shared" si="44"/>
        <v>0</v>
      </c>
      <c r="AP24" s="56">
        <f t="shared" si="44"/>
        <v>0</v>
      </c>
      <c r="AQ24" s="56">
        <f t="shared" si="44"/>
        <v>0</v>
      </c>
      <c r="AR24" s="56">
        <f t="shared" si="44"/>
        <v>0</v>
      </c>
      <c r="AS24" s="56">
        <f t="shared" si="44"/>
        <v>0</v>
      </c>
      <c r="AT24" s="56">
        <f t="shared" si="44"/>
        <v>0</v>
      </c>
      <c r="AU24" s="56">
        <f t="shared" si="44"/>
        <v>0</v>
      </c>
      <c r="AV24" s="56">
        <f t="shared" si="44"/>
        <v>0</v>
      </c>
      <c r="AW24" s="56">
        <f t="shared" si="44"/>
        <v>15</v>
      </c>
      <c r="AX24" s="56">
        <f t="shared" si="44"/>
        <v>115</v>
      </c>
      <c r="AY24" s="56">
        <f t="shared" si="44"/>
        <v>0</v>
      </c>
      <c r="AZ24" s="56">
        <f t="shared" si="44"/>
        <v>0</v>
      </c>
      <c r="BA24" s="56">
        <f t="shared" si="44"/>
        <v>0</v>
      </c>
      <c r="BB24" s="56">
        <f t="shared" si="44"/>
        <v>0</v>
      </c>
      <c r="BC24" s="56">
        <f t="shared" si="44"/>
        <v>35</v>
      </c>
      <c r="BD24" s="56">
        <f t="shared" si="44"/>
        <v>0</v>
      </c>
      <c r="BE24" s="56">
        <f t="shared" si="44"/>
        <v>0</v>
      </c>
      <c r="BF24" s="56">
        <f t="shared" si="44"/>
        <v>0</v>
      </c>
      <c r="BG24" s="56">
        <f t="shared" si="44"/>
        <v>35</v>
      </c>
      <c r="BH24" s="56">
        <f t="shared" si="44"/>
        <v>0</v>
      </c>
      <c r="BI24" s="56">
        <f t="shared" si="44"/>
        <v>10</v>
      </c>
      <c r="BJ24" s="56">
        <f t="shared" si="44"/>
        <v>0</v>
      </c>
      <c r="BK24" s="56">
        <f t="shared" si="44"/>
        <v>0</v>
      </c>
      <c r="BL24" s="56">
        <f t="shared" si="44"/>
        <v>0</v>
      </c>
      <c r="BM24" s="56">
        <f t="shared" si="44"/>
        <v>0</v>
      </c>
      <c r="BN24" s="56">
        <f t="shared" si="44"/>
        <v>0</v>
      </c>
      <c r="BO24" s="56">
        <f t="shared" si="44"/>
        <v>0</v>
      </c>
      <c r="BP24" s="56">
        <f t="shared" si="44"/>
        <v>0</v>
      </c>
      <c r="BQ24" s="56">
        <f t="shared" ref="BQ24:EB24" si="45">BQ25</f>
        <v>0</v>
      </c>
      <c r="BR24" s="56">
        <f t="shared" si="45"/>
        <v>0</v>
      </c>
      <c r="BS24" s="56">
        <f t="shared" si="45"/>
        <v>0</v>
      </c>
      <c r="BT24" s="56">
        <f t="shared" si="45"/>
        <v>0</v>
      </c>
      <c r="BU24" s="56">
        <f t="shared" si="45"/>
        <v>5</v>
      </c>
      <c r="BV24" s="56">
        <f t="shared" si="45"/>
        <v>20</v>
      </c>
      <c r="BW24" s="56">
        <f t="shared" si="45"/>
        <v>0</v>
      </c>
      <c r="BX24" s="56">
        <f t="shared" si="45"/>
        <v>0</v>
      </c>
      <c r="BY24" s="56">
        <f t="shared" si="45"/>
        <v>10</v>
      </c>
      <c r="BZ24" s="56">
        <f t="shared" si="45"/>
        <v>5</v>
      </c>
      <c r="CA24" s="56">
        <f t="shared" si="45"/>
        <v>0</v>
      </c>
      <c r="CB24" s="56">
        <f t="shared" si="45"/>
        <v>0</v>
      </c>
      <c r="CC24" s="56">
        <f t="shared" si="45"/>
        <v>0</v>
      </c>
      <c r="CD24" s="56">
        <f t="shared" si="45"/>
        <v>0</v>
      </c>
      <c r="CE24" s="56">
        <f t="shared" si="45"/>
        <v>0</v>
      </c>
      <c r="CF24" s="56">
        <f t="shared" si="45"/>
        <v>0</v>
      </c>
      <c r="CG24" s="56">
        <f t="shared" si="45"/>
        <v>0</v>
      </c>
      <c r="CH24" s="56">
        <f t="shared" si="45"/>
        <v>0</v>
      </c>
      <c r="CI24" s="56">
        <f t="shared" si="45"/>
        <v>0</v>
      </c>
      <c r="CJ24" s="56">
        <f t="shared" si="45"/>
        <v>0</v>
      </c>
      <c r="CK24" s="56">
        <f t="shared" si="45"/>
        <v>537.70000000000005</v>
      </c>
      <c r="CL24" s="56">
        <f t="shared" si="45"/>
        <v>537.70000000000005</v>
      </c>
      <c r="CM24" s="56">
        <f t="shared" si="45"/>
        <v>0</v>
      </c>
      <c r="CN24" s="56">
        <f t="shared" si="45"/>
        <v>0</v>
      </c>
      <c r="CO24" s="56">
        <f t="shared" si="45"/>
        <v>537.70000000000005</v>
      </c>
      <c r="CP24" s="56">
        <f t="shared" si="45"/>
        <v>0</v>
      </c>
      <c r="CQ24" s="56">
        <f t="shared" si="45"/>
        <v>0</v>
      </c>
      <c r="CR24" s="56">
        <f t="shared" si="45"/>
        <v>0</v>
      </c>
      <c r="CS24" s="56">
        <f t="shared" si="45"/>
        <v>0</v>
      </c>
      <c r="CT24" s="56">
        <f t="shared" si="45"/>
        <v>0</v>
      </c>
      <c r="CU24" s="56">
        <f t="shared" si="45"/>
        <v>0</v>
      </c>
      <c r="CV24" s="56">
        <f t="shared" si="45"/>
        <v>0</v>
      </c>
      <c r="CW24" s="56">
        <f t="shared" si="45"/>
        <v>0</v>
      </c>
      <c r="CX24" s="56">
        <f t="shared" si="45"/>
        <v>0</v>
      </c>
      <c r="CY24" s="56">
        <f t="shared" si="45"/>
        <v>0</v>
      </c>
      <c r="CZ24" s="56">
        <f t="shared" si="45"/>
        <v>26</v>
      </c>
      <c r="DA24" s="56">
        <f t="shared" si="45"/>
        <v>23</v>
      </c>
      <c r="DB24" s="56">
        <f t="shared" si="45"/>
        <v>0</v>
      </c>
      <c r="DC24" s="56">
        <f t="shared" si="45"/>
        <v>23</v>
      </c>
      <c r="DD24" s="56">
        <f t="shared" si="45"/>
        <v>0</v>
      </c>
      <c r="DE24" s="56">
        <f t="shared" si="45"/>
        <v>0</v>
      </c>
      <c r="DF24" s="56">
        <f t="shared" si="45"/>
        <v>0</v>
      </c>
      <c r="DG24" s="56">
        <f t="shared" si="45"/>
        <v>0</v>
      </c>
      <c r="DH24" s="56">
        <f t="shared" si="45"/>
        <v>0</v>
      </c>
      <c r="DI24" s="56">
        <f t="shared" si="45"/>
        <v>0</v>
      </c>
      <c r="DJ24" s="56">
        <f t="shared" si="45"/>
        <v>0</v>
      </c>
      <c r="DK24" s="56">
        <f t="shared" si="45"/>
        <v>0</v>
      </c>
      <c r="DL24" s="56">
        <f t="shared" si="45"/>
        <v>0</v>
      </c>
      <c r="DM24" s="56">
        <f t="shared" si="45"/>
        <v>0</v>
      </c>
      <c r="DN24" s="56">
        <f t="shared" si="45"/>
        <v>0</v>
      </c>
      <c r="DO24" s="56">
        <f t="shared" si="45"/>
        <v>0</v>
      </c>
      <c r="DP24" s="56">
        <f t="shared" si="45"/>
        <v>3</v>
      </c>
      <c r="DQ24" s="56">
        <f t="shared" si="45"/>
        <v>0</v>
      </c>
      <c r="DR24" s="56">
        <f t="shared" si="45"/>
        <v>0</v>
      </c>
      <c r="DS24" s="56">
        <f t="shared" si="45"/>
        <v>3</v>
      </c>
      <c r="DT24" s="56">
        <f t="shared" si="45"/>
        <v>0</v>
      </c>
      <c r="DU24" s="56">
        <f t="shared" si="45"/>
        <v>0</v>
      </c>
      <c r="DV24" s="56">
        <f t="shared" si="45"/>
        <v>300</v>
      </c>
      <c r="DW24" s="56">
        <f t="shared" si="45"/>
        <v>0</v>
      </c>
      <c r="DX24" s="56">
        <f t="shared" si="45"/>
        <v>0</v>
      </c>
      <c r="DY24" s="56">
        <f t="shared" si="45"/>
        <v>0</v>
      </c>
      <c r="DZ24" s="56">
        <f t="shared" si="45"/>
        <v>0</v>
      </c>
      <c r="EA24" s="56">
        <f t="shared" si="45"/>
        <v>0</v>
      </c>
      <c r="EB24" s="56">
        <f t="shared" si="45"/>
        <v>0</v>
      </c>
      <c r="EC24" s="56">
        <f t="shared" ref="EC24:GB24" si="46">EC25</f>
        <v>0</v>
      </c>
      <c r="ED24" s="56">
        <f t="shared" si="46"/>
        <v>0</v>
      </c>
      <c r="EE24" s="56">
        <f t="shared" si="46"/>
        <v>0</v>
      </c>
      <c r="EF24" s="56">
        <f t="shared" si="46"/>
        <v>0</v>
      </c>
      <c r="EG24" s="56">
        <f t="shared" si="46"/>
        <v>0</v>
      </c>
      <c r="EH24" s="56">
        <f t="shared" si="46"/>
        <v>0</v>
      </c>
      <c r="EI24" s="56">
        <f t="shared" si="46"/>
        <v>0</v>
      </c>
      <c r="EJ24" s="56">
        <f t="shared" si="46"/>
        <v>0</v>
      </c>
      <c r="EK24" s="56">
        <f t="shared" si="46"/>
        <v>0</v>
      </c>
      <c r="EL24" s="56">
        <f t="shared" si="46"/>
        <v>0</v>
      </c>
      <c r="EM24" s="56">
        <f t="shared" si="46"/>
        <v>0</v>
      </c>
      <c r="EN24" s="56">
        <f t="shared" si="46"/>
        <v>0</v>
      </c>
      <c r="EO24" s="56">
        <f t="shared" si="46"/>
        <v>300</v>
      </c>
      <c r="EP24" s="56">
        <f t="shared" si="46"/>
        <v>0</v>
      </c>
      <c r="EQ24" s="56">
        <f t="shared" si="46"/>
        <v>0</v>
      </c>
      <c r="ER24" s="56">
        <f t="shared" si="46"/>
        <v>0</v>
      </c>
      <c r="ES24" s="56">
        <f t="shared" si="46"/>
        <v>0</v>
      </c>
      <c r="ET24" s="56">
        <f t="shared" si="46"/>
        <v>0</v>
      </c>
      <c r="EU24" s="56">
        <f t="shared" si="46"/>
        <v>0</v>
      </c>
      <c r="EV24" s="56">
        <f t="shared" si="46"/>
        <v>0</v>
      </c>
      <c r="EW24" s="56">
        <f t="shared" si="46"/>
        <v>0</v>
      </c>
      <c r="EX24" s="56">
        <f t="shared" si="46"/>
        <v>0</v>
      </c>
      <c r="EY24" s="56">
        <f t="shared" si="46"/>
        <v>0</v>
      </c>
      <c r="EZ24" s="56">
        <f t="shared" si="46"/>
        <v>0</v>
      </c>
      <c r="FA24" s="56">
        <f t="shared" si="46"/>
        <v>0</v>
      </c>
      <c r="FB24" s="56">
        <f t="shared" si="46"/>
        <v>0</v>
      </c>
      <c r="FC24" s="56">
        <f t="shared" si="46"/>
        <v>0</v>
      </c>
      <c r="FD24" s="56">
        <f t="shared" si="46"/>
        <v>260</v>
      </c>
      <c r="FE24" s="56">
        <f t="shared" si="46"/>
        <v>0</v>
      </c>
      <c r="FF24" s="56">
        <f t="shared" si="46"/>
        <v>0</v>
      </c>
      <c r="FG24" s="56">
        <f t="shared" si="46"/>
        <v>40</v>
      </c>
      <c r="FH24" s="56">
        <f t="shared" si="46"/>
        <v>10</v>
      </c>
      <c r="FI24" s="56">
        <f t="shared" si="46"/>
        <v>0</v>
      </c>
      <c r="FJ24" s="56">
        <f t="shared" si="46"/>
        <v>5</v>
      </c>
      <c r="FK24" s="56">
        <f t="shared" si="46"/>
        <v>0</v>
      </c>
      <c r="FL24" s="56">
        <f t="shared" si="46"/>
        <v>0</v>
      </c>
      <c r="FM24" s="56">
        <f t="shared" si="46"/>
        <v>0</v>
      </c>
      <c r="FN24" s="56">
        <f t="shared" si="46"/>
        <v>0</v>
      </c>
      <c r="FO24" s="56">
        <f t="shared" si="46"/>
        <v>0</v>
      </c>
      <c r="FP24" s="56">
        <f t="shared" si="46"/>
        <v>0</v>
      </c>
      <c r="FQ24" s="56">
        <f t="shared" si="46"/>
        <v>20</v>
      </c>
      <c r="FR24" s="56">
        <f t="shared" si="46"/>
        <v>0</v>
      </c>
      <c r="FS24" s="56">
        <f t="shared" si="46"/>
        <v>0</v>
      </c>
      <c r="FT24" s="56">
        <f t="shared" si="46"/>
        <v>0</v>
      </c>
      <c r="FU24" s="56">
        <f t="shared" si="46"/>
        <v>0</v>
      </c>
      <c r="FV24" s="56">
        <f t="shared" si="46"/>
        <v>5</v>
      </c>
      <c r="FW24" s="56">
        <f t="shared" si="46"/>
        <v>0</v>
      </c>
      <c r="FX24" s="56">
        <f t="shared" si="46"/>
        <v>0</v>
      </c>
      <c r="FY24" s="56">
        <f t="shared" si="46"/>
        <v>0</v>
      </c>
      <c r="FZ24" s="56">
        <f t="shared" si="46"/>
        <v>0</v>
      </c>
      <c r="GA24" s="56">
        <f t="shared" si="46"/>
        <v>0</v>
      </c>
      <c r="GB24" s="56">
        <f t="shared" si="46"/>
        <v>3984.2791999999999</v>
      </c>
    </row>
    <row r="25" spans="1:184" ht="15.75">
      <c r="A25" s="21"/>
      <c r="B25" s="21"/>
      <c r="C25" s="21" t="s">
        <v>212</v>
      </c>
      <c r="D25" s="42">
        <f>D9+D11+D12+D13+D17+D18+D19+D20+D21+D22+D23+D14+D15</f>
        <v>2668.5792000000001</v>
      </c>
      <c r="E25" s="42">
        <f t="shared" ref="E25:BP25" si="47">E9+E11+E12+E13+E17+E18+E19+E20+E21+E22+E23+E14+E15</f>
        <v>2049.6</v>
      </c>
      <c r="F25" s="42">
        <f t="shared" si="47"/>
        <v>0</v>
      </c>
      <c r="G25" s="42">
        <f t="shared" si="47"/>
        <v>0</v>
      </c>
      <c r="H25" s="42">
        <f t="shared" si="47"/>
        <v>0</v>
      </c>
      <c r="I25" s="42">
        <f t="shared" si="47"/>
        <v>618.97919999999999</v>
      </c>
      <c r="J25" s="42">
        <f t="shared" si="47"/>
        <v>452</v>
      </c>
      <c r="K25" s="42">
        <f t="shared" si="47"/>
        <v>36</v>
      </c>
      <c r="L25" s="42">
        <f t="shared" si="47"/>
        <v>35</v>
      </c>
      <c r="M25" s="42">
        <f t="shared" si="47"/>
        <v>0</v>
      </c>
      <c r="N25" s="42">
        <f t="shared" si="47"/>
        <v>1</v>
      </c>
      <c r="O25" s="42">
        <f t="shared" si="47"/>
        <v>0</v>
      </c>
      <c r="P25" s="42">
        <f t="shared" si="47"/>
        <v>0</v>
      </c>
      <c r="Q25" s="42">
        <f t="shared" si="47"/>
        <v>0</v>
      </c>
      <c r="R25" s="42">
        <f t="shared" si="47"/>
        <v>0</v>
      </c>
      <c r="S25" s="42">
        <f t="shared" si="47"/>
        <v>160</v>
      </c>
      <c r="T25" s="42">
        <f t="shared" si="47"/>
        <v>0</v>
      </c>
      <c r="U25" s="42">
        <f t="shared" si="47"/>
        <v>0</v>
      </c>
      <c r="V25" s="42">
        <f t="shared" si="47"/>
        <v>160</v>
      </c>
      <c r="W25" s="42">
        <f t="shared" si="47"/>
        <v>0</v>
      </c>
      <c r="X25" s="42">
        <f t="shared" si="47"/>
        <v>0</v>
      </c>
      <c r="Y25" s="42">
        <f t="shared" si="47"/>
        <v>0</v>
      </c>
      <c r="Z25" s="42">
        <f t="shared" si="47"/>
        <v>0</v>
      </c>
      <c r="AA25" s="42">
        <f t="shared" si="47"/>
        <v>136</v>
      </c>
      <c r="AB25" s="42">
        <f t="shared" si="47"/>
        <v>0</v>
      </c>
      <c r="AC25" s="42">
        <f t="shared" si="47"/>
        <v>96</v>
      </c>
      <c r="AD25" s="42">
        <f t="shared" si="47"/>
        <v>0</v>
      </c>
      <c r="AE25" s="42">
        <f t="shared" si="47"/>
        <v>25</v>
      </c>
      <c r="AF25" s="42">
        <f t="shared" si="47"/>
        <v>0</v>
      </c>
      <c r="AG25" s="42">
        <f t="shared" si="47"/>
        <v>0</v>
      </c>
      <c r="AH25" s="42">
        <f t="shared" si="47"/>
        <v>0</v>
      </c>
      <c r="AI25" s="42">
        <f t="shared" si="47"/>
        <v>0</v>
      </c>
      <c r="AJ25" s="42">
        <f t="shared" si="47"/>
        <v>0</v>
      </c>
      <c r="AK25" s="42">
        <f t="shared" si="47"/>
        <v>0</v>
      </c>
      <c r="AL25" s="42">
        <f t="shared" si="47"/>
        <v>0</v>
      </c>
      <c r="AM25" s="42">
        <f t="shared" si="47"/>
        <v>0</v>
      </c>
      <c r="AN25" s="42">
        <f t="shared" si="47"/>
        <v>0</v>
      </c>
      <c r="AO25" s="42">
        <f t="shared" si="47"/>
        <v>0</v>
      </c>
      <c r="AP25" s="42">
        <f t="shared" si="47"/>
        <v>0</v>
      </c>
      <c r="AQ25" s="42">
        <f t="shared" si="47"/>
        <v>0</v>
      </c>
      <c r="AR25" s="42">
        <f t="shared" si="47"/>
        <v>0</v>
      </c>
      <c r="AS25" s="42">
        <f t="shared" si="47"/>
        <v>0</v>
      </c>
      <c r="AT25" s="42">
        <f t="shared" si="47"/>
        <v>0</v>
      </c>
      <c r="AU25" s="42">
        <f t="shared" si="47"/>
        <v>0</v>
      </c>
      <c r="AV25" s="42">
        <f t="shared" si="47"/>
        <v>0</v>
      </c>
      <c r="AW25" s="42">
        <f t="shared" si="47"/>
        <v>15</v>
      </c>
      <c r="AX25" s="42">
        <f t="shared" si="47"/>
        <v>115</v>
      </c>
      <c r="AY25" s="42">
        <f t="shared" si="47"/>
        <v>0</v>
      </c>
      <c r="AZ25" s="42">
        <f t="shared" si="47"/>
        <v>0</v>
      </c>
      <c r="BA25" s="42">
        <f t="shared" si="47"/>
        <v>0</v>
      </c>
      <c r="BB25" s="42">
        <f t="shared" si="47"/>
        <v>0</v>
      </c>
      <c r="BC25" s="42">
        <f t="shared" si="47"/>
        <v>35</v>
      </c>
      <c r="BD25" s="42">
        <f t="shared" si="47"/>
        <v>0</v>
      </c>
      <c r="BE25" s="42">
        <f t="shared" si="47"/>
        <v>0</v>
      </c>
      <c r="BF25" s="42">
        <f t="shared" si="47"/>
        <v>0</v>
      </c>
      <c r="BG25" s="42">
        <f t="shared" si="47"/>
        <v>35</v>
      </c>
      <c r="BH25" s="42">
        <f t="shared" si="47"/>
        <v>0</v>
      </c>
      <c r="BI25" s="42">
        <f t="shared" si="47"/>
        <v>10</v>
      </c>
      <c r="BJ25" s="42">
        <f t="shared" si="47"/>
        <v>0</v>
      </c>
      <c r="BK25" s="42">
        <f t="shared" si="47"/>
        <v>0</v>
      </c>
      <c r="BL25" s="42">
        <f t="shared" si="47"/>
        <v>0</v>
      </c>
      <c r="BM25" s="42">
        <f t="shared" si="47"/>
        <v>0</v>
      </c>
      <c r="BN25" s="42">
        <f t="shared" si="47"/>
        <v>0</v>
      </c>
      <c r="BO25" s="42">
        <f t="shared" si="47"/>
        <v>0</v>
      </c>
      <c r="BP25" s="42">
        <f t="shared" si="47"/>
        <v>0</v>
      </c>
      <c r="BQ25" s="42">
        <f t="shared" ref="BQ25:EB25" si="48">BQ9+BQ11+BQ12+BQ13+BQ17+BQ18+BQ19+BQ20+BQ21+BQ22+BQ23+BQ14+BQ15</f>
        <v>0</v>
      </c>
      <c r="BR25" s="42">
        <f t="shared" si="48"/>
        <v>0</v>
      </c>
      <c r="BS25" s="42">
        <f t="shared" si="48"/>
        <v>0</v>
      </c>
      <c r="BT25" s="42">
        <f t="shared" si="48"/>
        <v>0</v>
      </c>
      <c r="BU25" s="42">
        <f t="shared" si="48"/>
        <v>5</v>
      </c>
      <c r="BV25" s="42">
        <f t="shared" si="48"/>
        <v>20</v>
      </c>
      <c r="BW25" s="42">
        <f t="shared" si="48"/>
        <v>0</v>
      </c>
      <c r="BX25" s="42">
        <f t="shared" si="48"/>
        <v>0</v>
      </c>
      <c r="BY25" s="42">
        <f t="shared" si="48"/>
        <v>10</v>
      </c>
      <c r="BZ25" s="42">
        <f t="shared" si="48"/>
        <v>5</v>
      </c>
      <c r="CA25" s="42">
        <f t="shared" si="48"/>
        <v>0</v>
      </c>
      <c r="CB25" s="42">
        <f t="shared" si="48"/>
        <v>0</v>
      </c>
      <c r="CC25" s="42">
        <f t="shared" si="48"/>
        <v>0</v>
      </c>
      <c r="CD25" s="42">
        <f t="shared" si="48"/>
        <v>0</v>
      </c>
      <c r="CE25" s="42">
        <f t="shared" si="48"/>
        <v>0</v>
      </c>
      <c r="CF25" s="42">
        <f t="shared" si="48"/>
        <v>0</v>
      </c>
      <c r="CG25" s="42">
        <f t="shared" si="48"/>
        <v>0</v>
      </c>
      <c r="CH25" s="42">
        <f t="shared" si="48"/>
        <v>0</v>
      </c>
      <c r="CI25" s="42">
        <f t="shared" si="48"/>
        <v>0</v>
      </c>
      <c r="CJ25" s="42">
        <f t="shared" si="48"/>
        <v>0</v>
      </c>
      <c r="CK25" s="42">
        <f t="shared" si="48"/>
        <v>537.70000000000005</v>
      </c>
      <c r="CL25" s="42">
        <f t="shared" si="48"/>
        <v>537.70000000000005</v>
      </c>
      <c r="CM25" s="42">
        <f t="shared" si="48"/>
        <v>0</v>
      </c>
      <c r="CN25" s="42">
        <f t="shared" si="48"/>
        <v>0</v>
      </c>
      <c r="CO25" s="42">
        <f t="shared" si="48"/>
        <v>537.70000000000005</v>
      </c>
      <c r="CP25" s="42">
        <f t="shared" si="48"/>
        <v>0</v>
      </c>
      <c r="CQ25" s="42">
        <f t="shared" si="48"/>
        <v>0</v>
      </c>
      <c r="CR25" s="42">
        <f t="shared" si="48"/>
        <v>0</v>
      </c>
      <c r="CS25" s="42">
        <f t="shared" si="48"/>
        <v>0</v>
      </c>
      <c r="CT25" s="42">
        <f t="shared" si="48"/>
        <v>0</v>
      </c>
      <c r="CU25" s="42">
        <f t="shared" si="48"/>
        <v>0</v>
      </c>
      <c r="CV25" s="42">
        <f t="shared" si="48"/>
        <v>0</v>
      </c>
      <c r="CW25" s="42">
        <f t="shared" si="48"/>
        <v>0</v>
      </c>
      <c r="CX25" s="42">
        <f t="shared" si="48"/>
        <v>0</v>
      </c>
      <c r="CY25" s="42">
        <f t="shared" si="48"/>
        <v>0</v>
      </c>
      <c r="CZ25" s="42">
        <f t="shared" si="48"/>
        <v>26</v>
      </c>
      <c r="DA25" s="42">
        <f t="shared" si="48"/>
        <v>23</v>
      </c>
      <c r="DB25" s="42">
        <f t="shared" si="48"/>
        <v>0</v>
      </c>
      <c r="DC25" s="42">
        <f t="shared" si="48"/>
        <v>23</v>
      </c>
      <c r="DD25" s="42">
        <f t="shared" si="48"/>
        <v>0</v>
      </c>
      <c r="DE25" s="42">
        <f t="shared" si="48"/>
        <v>0</v>
      </c>
      <c r="DF25" s="42">
        <f t="shared" si="48"/>
        <v>0</v>
      </c>
      <c r="DG25" s="42">
        <f t="shared" si="48"/>
        <v>0</v>
      </c>
      <c r="DH25" s="42">
        <f t="shared" si="48"/>
        <v>0</v>
      </c>
      <c r="DI25" s="42">
        <f t="shared" si="48"/>
        <v>0</v>
      </c>
      <c r="DJ25" s="42">
        <f t="shared" si="48"/>
        <v>0</v>
      </c>
      <c r="DK25" s="42">
        <f t="shared" si="48"/>
        <v>0</v>
      </c>
      <c r="DL25" s="42">
        <f t="shared" si="48"/>
        <v>0</v>
      </c>
      <c r="DM25" s="42">
        <f t="shared" si="48"/>
        <v>0</v>
      </c>
      <c r="DN25" s="42">
        <f t="shared" si="48"/>
        <v>0</v>
      </c>
      <c r="DO25" s="42">
        <f t="shared" si="48"/>
        <v>0</v>
      </c>
      <c r="DP25" s="42">
        <f t="shared" si="48"/>
        <v>3</v>
      </c>
      <c r="DQ25" s="42">
        <f t="shared" si="48"/>
        <v>0</v>
      </c>
      <c r="DR25" s="42">
        <f t="shared" si="48"/>
        <v>0</v>
      </c>
      <c r="DS25" s="42">
        <f t="shared" si="48"/>
        <v>3</v>
      </c>
      <c r="DT25" s="42">
        <f t="shared" si="48"/>
        <v>0</v>
      </c>
      <c r="DU25" s="42">
        <f t="shared" si="48"/>
        <v>0</v>
      </c>
      <c r="DV25" s="42">
        <f t="shared" si="48"/>
        <v>300</v>
      </c>
      <c r="DW25" s="42">
        <f t="shared" si="48"/>
        <v>0</v>
      </c>
      <c r="DX25" s="42">
        <f t="shared" si="48"/>
        <v>0</v>
      </c>
      <c r="DY25" s="42">
        <f t="shared" si="48"/>
        <v>0</v>
      </c>
      <c r="DZ25" s="42">
        <f t="shared" si="48"/>
        <v>0</v>
      </c>
      <c r="EA25" s="42">
        <f t="shared" si="48"/>
        <v>0</v>
      </c>
      <c r="EB25" s="42">
        <f t="shared" si="48"/>
        <v>0</v>
      </c>
      <c r="EC25" s="42">
        <f t="shared" ref="EC25:GB25" si="49">EC9+EC11+EC12+EC13+EC17+EC18+EC19+EC20+EC21+EC22+EC23+EC14+EC15</f>
        <v>0</v>
      </c>
      <c r="ED25" s="42">
        <f t="shared" si="49"/>
        <v>0</v>
      </c>
      <c r="EE25" s="42">
        <f t="shared" si="49"/>
        <v>0</v>
      </c>
      <c r="EF25" s="42">
        <f t="shared" si="49"/>
        <v>0</v>
      </c>
      <c r="EG25" s="42">
        <f t="shared" si="49"/>
        <v>0</v>
      </c>
      <c r="EH25" s="42">
        <f t="shared" si="49"/>
        <v>0</v>
      </c>
      <c r="EI25" s="42">
        <f t="shared" si="49"/>
        <v>0</v>
      </c>
      <c r="EJ25" s="42">
        <f t="shared" si="49"/>
        <v>0</v>
      </c>
      <c r="EK25" s="42">
        <f t="shared" si="49"/>
        <v>0</v>
      </c>
      <c r="EL25" s="42">
        <f t="shared" si="49"/>
        <v>0</v>
      </c>
      <c r="EM25" s="42">
        <f t="shared" si="49"/>
        <v>0</v>
      </c>
      <c r="EN25" s="42">
        <f t="shared" si="49"/>
        <v>0</v>
      </c>
      <c r="EO25" s="42">
        <f t="shared" si="49"/>
        <v>300</v>
      </c>
      <c r="EP25" s="42">
        <f t="shared" si="49"/>
        <v>0</v>
      </c>
      <c r="EQ25" s="42">
        <f t="shared" si="49"/>
        <v>0</v>
      </c>
      <c r="ER25" s="42">
        <f t="shared" si="49"/>
        <v>0</v>
      </c>
      <c r="ES25" s="42">
        <f t="shared" si="49"/>
        <v>0</v>
      </c>
      <c r="ET25" s="42">
        <f t="shared" si="49"/>
        <v>0</v>
      </c>
      <c r="EU25" s="42">
        <f t="shared" si="49"/>
        <v>0</v>
      </c>
      <c r="EV25" s="42">
        <f t="shared" si="49"/>
        <v>0</v>
      </c>
      <c r="EW25" s="42">
        <f t="shared" si="49"/>
        <v>0</v>
      </c>
      <c r="EX25" s="42">
        <f t="shared" si="49"/>
        <v>0</v>
      </c>
      <c r="EY25" s="42">
        <f t="shared" si="49"/>
        <v>0</v>
      </c>
      <c r="EZ25" s="42">
        <f t="shared" si="49"/>
        <v>0</v>
      </c>
      <c r="FA25" s="42">
        <f t="shared" si="49"/>
        <v>0</v>
      </c>
      <c r="FB25" s="42">
        <f t="shared" si="49"/>
        <v>0</v>
      </c>
      <c r="FC25" s="42">
        <f t="shared" si="49"/>
        <v>0</v>
      </c>
      <c r="FD25" s="42">
        <f t="shared" si="49"/>
        <v>260</v>
      </c>
      <c r="FE25" s="42">
        <f t="shared" si="49"/>
        <v>0</v>
      </c>
      <c r="FF25" s="42">
        <f t="shared" si="49"/>
        <v>0</v>
      </c>
      <c r="FG25" s="42">
        <f t="shared" si="49"/>
        <v>40</v>
      </c>
      <c r="FH25" s="42">
        <f t="shared" si="49"/>
        <v>10</v>
      </c>
      <c r="FI25" s="42">
        <f t="shared" si="49"/>
        <v>0</v>
      </c>
      <c r="FJ25" s="42">
        <f t="shared" si="49"/>
        <v>5</v>
      </c>
      <c r="FK25" s="42">
        <f t="shared" si="49"/>
        <v>0</v>
      </c>
      <c r="FL25" s="42">
        <f t="shared" si="49"/>
        <v>0</v>
      </c>
      <c r="FM25" s="42">
        <f t="shared" si="49"/>
        <v>0</v>
      </c>
      <c r="FN25" s="42">
        <f t="shared" si="49"/>
        <v>0</v>
      </c>
      <c r="FO25" s="42">
        <f t="shared" si="49"/>
        <v>0</v>
      </c>
      <c r="FP25" s="42">
        <f t="shared" si="49"/>
        <v>0</v>
      </c>
      <c r="FQ25" s="42">
        <f t="shared" si="49"/>
        <v>20</v>
      </c>
      <c r="FR25" s="42">
        <f t="shared" si="49"/>
        <v>0</v>
      </c>
      <c r="FS25" s="42">
        <f t="shared" si="49"/>
        <v>0</v>
      </c>
      <c r="FT25" s="42">
        <f t="shared" si="49"/>
        <v>0</v>
      </c>
      <c r="FU25" s="42">
        <f t="shared" si="49"/>
        <v>0</v>
      </c>
      <c r="FV25" s="42">
        <f t="shared" si="49"/>
        <v>5</v>
      </c>
      <c r="FW25" s="42">
        <f t="shared" si="49"/>
        <v>0</v>
      </c>
      <c r="FX25" s="42">
        <f t="shared" si="49"/>
        <v>0</v>
      </c>
      <c r="FY25" s="42">
        <f t="shared" si="49"/>
        <v>0</v>
      </c>
      <c r="FZ25" s="42">
        <f t="shared" si="49"/>
        <v>0</v>
      </c>
      <c r="GA25" s="42">
        <f t="shared" si="49"/>
        <v>0</v>
      </c>
      <c r="GB25" s="42">
        <f t="shared" si="49"/>
        <v>3984.2791999999999</v>
      </c>
    </row>
    <row r="26" spans="1:184" ht="18.75">
      <c r="A26" s="21"/>
      <c r="B26" s="21"/>
      <c r="C26" s="57" t="s">
        <v>216</v>
      </c>
      <c r="D26" s="58">
        <f>D24-D7</f>
        <v>0</v>
      </c>
      <c r="E26" s="58">
        <f t="shared" ref="E26:AI26" si="50">E24-E7</f>
        <v>0</v>
      </c>
      <c r="F26" s="58">
        <f t="shared" si="50"/>
        <v>0</v>
      </c>
      <c r="G26" s="58">
        <f t="shared" si="50"/>
        <v>0</v>
      </c>
      <c r="H26" s="58">
        <f t="shared" si="50"/>
        <v>0</v>
      </c>
      <c r="I26" s="58">
        <f t="shared" si="50"/>
        <v>0</v>
      </c>
      <c r="J26" s="58">
        <f t="shared" si="50"/>
        <v>0</v>
      </c>
      <c r="K26" s="58">
        <f t="shared" si="50"/>
        <v>0</v>
      </c>
      <c r="L26" s="58">
        <f t="shared" si="50"/>
        <v>0</v>
      </c>
      <c r="M26" s="58">
        <f t="shared" si="50"/>
        <v>0</v>
      </c>
      <c r="N26" s="58">
        <f t="shared" si="50"/>
        <v>0</v>
      </c>
      <c r="O26" s="58">
        <f t="shared" si="50"/>
        <v>0</v>
      </c>
      <c r="P26" s="58">
        <f t="shared" si="50"/>
        <v>0</v>
      </c>
      <c r="Q26" s="58">
        <f t="shared" si="50"/>
        <v>0</v>
      </c>
      <c r="R26" s="58">
        <f t="shared" si="50"/>
        <v>0</v>
      </c>
      <c r="S26" s="58">
        <f t="shared" si="50"/>
        <v>0</v>
      </c>
      <c r="T26" s="58">
        <f t="shared" si="50"/>
        <v>0</v>
      </c>
      <c r="U26" s="58">
        <f t="shared" si="50"/>
        <v>0</v>
      </c>
      <c r="V26" s="58">
        <f t="shared" si="50"/>
        <v>0</v>
      </c>
      <c r="W26" s="58">
        <f t="shared" si="50"/>
        <v>0</v>
      </c>
      <c r="X26" s="58">
        <f t="shared" si="50"/>
        <v>0</v>
      </c>
      <c r="Y26" s="58">
        <f t="shared" si="50"/>
        <v>0</v>
      </c>
      <c r="Z26" s="58">
        <f t="shared" si="50"/>
        <v>0</v>
      </c>
      <c r="AA26" s="58">
        <f t="shared" si="50"/>
        <v>0</v>
      </c>
      <c r="AB26" s="58">
        <f t="shared" si="50"/>
        <v>0</v>
      </c>
      <c r="AC26" s="58">
        <f t="shared" si="50"/>
        <v>96</v>
      </c>
      <c r="AD26" s="58">
        <f t="shared" si="50"/>
        <v>0</v>
      </c>
      <c r="AE26" s="58">
        <f t="shared" si="50"/>
        <v>0</v>
      </c>
      <c r="AF26" s="58">
        <f t="shared" si="50"/>
        <v>0</v>
      </c>
      <c r="AG26" s="58">
        <f t="shared" si="50"/>
        <v>0</v>
      </c>
      <c r="AH26" s="58">
        <f t="shared" si="50"/>
        <v>0</v>
      </c>
      <c r="AI26" s="58">
        <f t="shared" si="50"/>
        <v>0</v>
      </c>
      <c r="AJ26" s="58">
        <f t="shared" ref="AJ26:BO26" si="51">AJ24-AJ7</f>
        <v>0</v>
      </c>
      <c r="AK26" s="58">
        <f t="shared" si="51"/>
        <v>0</v>
      </c>
      <c r="AL26" s="58">
        <f t="shared" si="51"/>
        <v>0</v>
      </c>
      <c r="AM26" s="58">
        <f t="shared" si="51"/>
        <v>0</v>
      </c>
      <c r="AN26" s="58">
        <f t="shared" si="51"/>
        <v>0</v>
      </c>
      <c r="AO26" s="58">
        <f t="shared" si="51"/>
        <v>0</v>
      </c>
      <c r="AP26" s="58">
        <f t="shared" si="51"/>
        <v>0</v>
      </c>
      <c r="AQ26" s="58">
        <f t="shared" si="51"/>
        <v>0</v>
      </c>
      <c r="AR26" s="58">
        <f t="shared" si="51"/>
        <v>0</v>
      </c>
      <c r="AS26" s="58">
        <f t="shared" si="51"/>
        <v>0</v>
      </c>
      <c r="AT26" s="58">
        <f t="shared" si="51"/>
        <v>0</v>
      </c>
      <c r="AU26" s="58">
        <f t="shared" si="51"/>
        <v>0</v>
      </c>
      <c r="AV26" s="58">
        <f t="shared" si="51"/>
        <v>0</v>
      </c>
      <c r="AW26" s="58">
        <f t="shared" si="51"/>
        <v>0</v>
      </c>
      <c r="AX26" s="58">
        <f t="shared" si="51"/>
        <v>0</v>
      </c>
      <c r="AY26" s="58">
        <f t="shared" si="51"/>
        <v>0</v>
      </c>
      <c r="AZ26" s="58">
        <f t="shared" si="51"/>
        <v>0</v>
      </c>
      <c r="BA26" s="58">
        <f t="shared" si="51"/>
        <v>0</v>
      </c>
      <c r="BB26" s="58">
        <f t="shared" si="51"/>
        <v>0</v>
      </c>
      <c r="BC26" s="58">
        <f t="shared" si="51"/>
        <v>0</v>
      </c>
      <c r="BD26" s="58">
        <f t="shared" si="51"/>
        <v>0</v>
      </c>
      <c r="BE26" s="58">
        <f t="shared" si="51"/>
        <v>0</v>
      </c>
      <c r="BF26" s="58">
        <f t="shared" si="51"/>
        <v>0</v>
      </c>
      <c r="BG26" s="58">
        <f t="shared" si="51"/>
        <v>0</v>
      </c>
      <c r="BH26" s="58">
        <f t="shared" si="51"/>
        <v>0</v>
      </c>
      <c r="BI26" s="58">
        <f t="shared" si="51"/>
        <v>0</v>
      </c>
      <c r="BJ26" s="58">
        <f t="shared" si="51"/>
        <v>0</v>
      </c>
      <c r="BK26" s="58">
        <f t="shared" si="51"/>
        <v>0</v>
      </c>
      <c r="BL26" s="58">
        <f t="shared" si="51"/>
        <v>0</v>
      </c>
      <c r="BM26" s="58">
        <f t="shared" si="51"/>
        <v>0</v>
      </c>
      <c r="BN26" s="58">
        <f t="shared" si="51"/>
        <v>0</v>
      </c>
      <c r="BO26" s="58">
        <f t="shared" si="51"/>
        <v>0</v>
      </c>
      <c r="BP26" s="58">
        <f t="shared" ref="BP26:CU26" si="52">BP24-BP7</f>
        <v>0</v>
      </c>
      <c r="BQ26" s="58">
        <f t="shared" si="52"/>
        <v>0</v>
      </c>
      <c r="BR26" s="58">
        <f t="shared" si="52"/>
        <v>0</v>
      </c>
      <c r="BS26" s="58">
        <f t="shared" si="52"/>
        <v>0</v>
      </c>
      <c r="BT26" s="58">
        <f t="shared" si="52"/>
        <v>0</v>
      </c>
      <c r="BU26" s="58">
        <f t="shared" si="52"/>
        <v>0</v>
      </c>
      <c r="BV26" s="58">
        <f t="shared" si="52"/>
        <v>0</v>
      </c>
      <c r="BW26" s="58">
        <f t="shared" si="52"/>
        <v>0</v>
      </c>
      <c r="BX26" s="58">
        <f t="shared" si="52"/>
        <v>0</v>
      </c>
      <c r="BY26" s="58">
        <f t="shared" si="52"/>
        <v>0</v>
      </c>
      <c r="BZ26" s="58">
        <f t="shared" si="52"/>
        <v>0</v>
      </c>
      <c r="CA26" s="58">
        <f t="shared" si="52"/>
        <v>0</v>
      </c>
      <c r="CB26" s="58">
        <f t="shared" si="52"/>
        <v>0</v>
      </c>
      <c r="CC26" s="58">
        <f t="shared" si="52"/>
        <v>0</v>
      </c>
      <c r="CD26" s="58">
        <f t="shared" si="52"/>
        <v>0</v>
      </c>
      <c r="CE26" s="58">
        <f t="shared" si="52"/>
        <v>0</v>
      </c>
      <c r="CF26" s="58">
        <f t="shared" si="52"/>
        <v>0</v>
      </c>
      <c r="CG26" s="58">
        <f t="shared" si="52"/>
        <v>0</v>
      </c>
      <c r="CH26" s="58">
        <f t="shared" si="52"/>
        <v>0</v>
      </c>
      <c r="CI26" s="58">
        <f t="shared" si="52"/>
        <v>0</v>
      </c>
      <c r="CJ26" s="58">
        <f t="shared" si="52"/>
        <v>0</v>
      </c>
      <c r="CK26" s="58">
        <f t="shared" si="52"/>
        <v>0</v>
      </c>
      <c r="CL26" s="58">
        <f t="shared" si="52"/>
        <v>0</v>
      </c>
      <c r="CM26" s="58">
        <f t="shared" si="52"/>
        <v>0</v>
      </c>
      <c r="CN26" s="58">
        <f t="shared" si="52"/>
        <v>0</v>
      </c>
      <c r="CO26" s="58">
        <f t="shared" si="52"/>
        <v>0</v>
      </c>
      <c r="CP26" s="58">
        <f t="shared" si="52"/>
        <v>0</v>
      </c>
      <c r="CQ26" s="58">
        <f t="shared" si="52"/>
        <v>0</v>
      </c>
      <c r="CR26" s="58">
        <f t="shared" si="52"/>
        <v>0</v>
      </c>
      <c r="CS26" s="58">
        <f t="shared" si="52"/>
        <v>0</v>
      </c>
      <c r="CT26" s="58">
        <f t="shared" si="52"/>
        <v>0</v>
      </c>
      <c r="CU26" s="58">
        <f t="shared" si="52"/>
        <v>0</v>
      </c>
      <c r="CV26" s="58">
        <f t="shared" ref="CV26:EA26" si="53">CV24-CV7</f>
        <v>0</v>
      </c>
      <c r="CW26" s="58">
        <f t="shared" si="53"/>
        <v>0</v>
      </c>
      <c r="CX26" s="58">
        <f t="shared" si="53"/>
        <v>0</v>
      </c>
      <c r="CY26" s="58">
        <f t="shared" si="53"/>
        <v>0</v>
      </c>
      <c r="CZ26" s="58">
        <f t="shared" si="53"/>
        <v>0</v>
      </c>
      <c r="DA26" s="58">
        <f t="shared" si="53"/>
        <v>0</v>
      </c>
      <c r="DB26" s="58">
        <f t="shared" si="53"/>
        <v>0</v>
      </c>
      <c r="DC26" s="58">
        <f t="shared" si="53"/>
        <v>0</v>
      </c>
      <c r="DD26" s="58">
        <f t="shared" si="53"/>
        <v>0</v>
      </c>
      <c r="DE26" s="58">
        <f t="shared" si="53"/>
        <v>0</v>
      </c>
      <c r="DF26" s="58">
        <f t="shared" si="53"/>
        <v>0</v>
      </c>
      <c r="DG26" s="58">
        <f t="shared" si="53"/>
        <v>0</v>
      </c>
      <c r="DH26" s="58">
        <f t="shared" si="53"/>
        <v>0</v>
      </c>
      <c r="DI26" s="58">
        <f t="shared" si="53"/>
        <v>0</v>
      </c>
      <c r="DJ26" s="58">
        <f t="shared" si="53"/>
        <v>0</v>
      </c>
      <c r="DK26" s="58">
        <f t="shared" si="53"/>
        <v>0</v>
      </c>
      <c r="DL26" s="58">
        <f t="shared" si="53"/>
        <v>0</v>
      </c>
      <c r="DM26" s="58">
        <f t="shared" si="53"/>
        <v>0</v>
      </c>
      <c r="DN26" s="58">
        <f t="shared" si="53"/>
        <v>0</v>
      </c>
      <c r="DO26" s="58">
        <f t="shared" si="53"/>
        <v>0</v>
      </c>
      <c r="DP26" s="58">
        <f t="shared" si="53"/>
        <v>0</v>
      </c>
      <c r="DQ26" s="58">
        <f t="shared" si="53"/>
        <v>0</v>
      </c>
      <c r="DR26" s="58">
        <f t="shared" si="53"/>
        <v>0</v>
      </c>
      <c r="DS26" s="58">
        <f t="shared" si="53"/>
        <v>0</v>
      </c>
      <c r="DT26" s="58">
        <f t="shared" si="53"/>
        <v>0</v>
      </c>
      <c r="DU26" s="58">
        <f t="shared" si="53"/>
        <v>0</v>
      </c>
      <c r="DV26" s="58">
        <f t="shared" si="53"/>
        <v>0</v>
      </c>
      <c r="DW26" s="58">
        <f t="shared" si="53"/>
        <v>0</v>
      </c>
      <c r="DX26" s="58">
        <f t="shared" si="53"/>
        <v>0</v>
      </c>
      <c r="DY26" s="58">
        <f t="shared" si="53"/>
        <v>0</v>
      </c>
      <c r="DZ26" s="58">
        <f t="shared" si="53"/>
        <v>0</v>
      </c>
      <c r="EA26" s="58">
        <f t="shared" si="53"/>
        <v>0</v>
      </c>
      <c r="EB26" s="58">
        <f t="shared" ref="EB26:FG26" si="54">EB24-EB7</f>
        <v>0</v>
      </c>
      <c r="EC26" s="58">
        <f t="shared" si="54"/>
        <v>0</v>
      </c>
      <c r="ED26" s="58">
        <f t="shared" si="54"/>
        <v>0</v>
      </c>
      <c r="EE26" s="58">
        <f t="shared" si="54"/>
        <v>0</v>
      </c>
      <c r="EF26" s="58">
        <f t="shared" si="54"/>
        <v>0</v>
      </c>
      <c r="EG26" s="58">
        <f t="shared" si="54"/>
        <v>0</v>
      </c>
      <c r="EH26" s="58">
        <f t="shared" si="54"/>
        <v>0</v>
      </c>
      <c r="EI26" s="58">
        <f t="shared" si="54"/>
        <v>0</v>
      </c>
      <c r="EJ26" s="58">
        <f t="shared" si="54"/>
        <v>0</v>
      </c>
      <c r="EK26" s="58">
        <f t="shared" si="54"/>
        <v>0</v>
      </c>
      <c r="EL26" s="58">
        <f t="shared" si="54"/>
        <v>0</v>
      </c>
      <c r="EM26" s="58">
        <f t="shared" si="54"/>
        <v>0</v>
      </c>
      <c r="EN26" s="58">
        <f t="shared" si="54"/>
        <v>0</v>
      </c>
      <c r="EO26" s="58">
        <f t="shared" si="54"/>
        <v>0</v>
      </c>
      <c r="EP26" s="58">
        <f t="shared" si="54"/>
        <v>0</v>
      </c>
      <c r="EQ26" s="58">
        <f t="shared" si="54"/>
        <v>0</v>
      </c>
      <c r="ER26" s="58">
        <f t="shared" si="54"/>
        <v>0</v>
      </c>
      <c r="ES26" s="58">
        <f t="shared" si="54"/>
        <v>0</v>
      </c>
      <c r="ET26" s="58">
        <f t="shared" si="54"/>
        <v>0</v>
      </c>
      <c r="EU26" s="58">
        <f t="shared" si="54"/>
        <v>0</v>
      </c>
      <c r="EV26" s="58">
        <f t="shared" si="54"/>
        <v>0</v>
      </c>
      <c r="EW26" s="58">
        <f t="shared" si="54"/>
        <v>0</v>
      </c>
      <c r="EX26" s="58">
        <f t="shared" si="54"/>
        <v>0</v>
      </c>
      <c r="EY26" s="58">
        <f t="shared" si="54"/>
        <v>0</v>
      </c>
      <c r="EZ26" s="58">
        <f t="shared" si="54"/>
        <v>0</v>
      </c>
      <c r="FA26" s="58">
        <f t="shared" si="54"/>
        <v>0</v>
      </c>
      <c r="FB26" s="58">
        <f t="shared" si="54"/>
        <v>0</v>
      </c>
      <c r="FC26" s="58">
        <f t="shared" si="54"/>
        <v>0</v>
      </c>
      <c r="FD26" s="58">
        <f t="shared" si="54"/>
        <v>0</v>
      </c>
      <c r="FE26" s="58">
        <f t="shared" si="54"/>
        <v>0</v>
      </c>
      <c r="FF26" s="58">
        <f t="shared" si="54"/>
        <v>0</v>
      </c>
      <c r="FG26" s="58">
        <f t="shared" si="54"/>
        <v>0</v>
      </c>
      <c r="FH26" s="58">
        <f t="shared" ref="FH26:GB26" si="55">FH24-FH7</f>
        <v>0</v>
      </c>
      <c r="FI26" s="58">
        <f t="shared" si="55"/>
        <v>0</v>
      </c>
      <c r="FJ26" s="58">
        <f t="shared" si="55"/>
        <v>0</v>
      </c>
      <c r="FK26" s="58">
        <f t="shared" si="55"/>
        <v>0</v>
      </c>
      <c r="FL26" s="58">
        <f t="shared" si="55"/>
        <v>0</v>
      </c>
      <c r="FM26" s="58">
        <f t="shared" si="55"/>
        <v>0</v>
      </c>
      <c r="FN26" s="58">
        <f t="shared" si="55"/>
        <v>0</v>
      </c>
      <c r="FO26" s="58">
        <f t="shared" si="55"/>
        <v>0</v>
      </c>
      <c r="FP26" s="58">
        <f t="shared" si="55"/>
        <v>0</v>
      </c>
      <c r="FQ26" s="58">
        <f t="shared" si="55"/>
        <v>0</v>
      </c>
      <c r="FR26" s="58">
        <f t="shared" si="55"/>
        <v>0</v>
      </c>
      <c r="FS26" s="58">
        <f t="shared" si="55"/>
        <v>0</v>
      </c>
      <c r="FT26" s="58">
        <f t="shared" si="55"/>
        <v>0</v>
      </c>
      <c r="FU26" s="58">
        <f t="shared" si="55"/>
        <v>0</v>
      </c>
      <c r="FV26" s="58">
        <f t="shared" si="55"/>
        <v>0</v>
      </c>
      <c r="FW26" s="58">
        <f t="shared" si="55"/>
        <v>0</v>
      </c>
      <c r="FX26" s="58">
        <f t="shared" si="55"/>
        <v>0</v>
      </c>
      <c r="FY26" s="58">
        <f t="shared" si="55"/>
        <v>0</v>
      </c>
      <c r="FZ26" s="58">
        <f t="shared" si="55"/>
        <v>0</v>
      </c>
      <c r="GA26" s="58">
        <f t="shared" si="55"/>
        <v>0</v>
      </c>
      <c r="GB26" s="58">
        <f t="shared" si="55"/>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9:GB9 D17:GB22 D11:GB13">
    <cfRule type="cellIs" dxfId="11" priority="1" operator="greaterThan">
      <formula>0</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GB13"/>
  <sheetViews>
    <sheetView view="pageBreakPreview" zoomScale="60" zoomScaleNormal="82" workbookViewId="0">
      <pane xSplit="3" ySplit="6" topLeftCell="FN7" activePane="bottomRight" state="frozen"/>
      <selection pane="topRight" activeCell="D1" sqref="D1"/>
      <selection pane="bottomLeft" activeCell="A7" sqref="A7"/>
      <selection pane="bottomRight" activeCell="FO21" sqref="FO21"/>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461</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70" t="s">
        <v>31</v>
      </c>
      <c r="M5" s="70" t="s">
        <v>32</v>
      </c>
      <c r="N5" s="70" t="s">
        <v>33</v>
      </c>
      <c r="O5" s="292"/>
      <c r="P5" s="70" t="s">
        <v>34</v>
      </c>
      <c r="Q5" s="70" t="s">
        <v>236</v>
      </c>
      <c r="R5" s="70" t="s">
        <v>235</v>
      </c>
      <c r="S5" s="292"/>
      <c r="T5" s="27" t="s">
        <v>35</v>
      </c>
      <c r="U5" s="28" t="s">
        <v>36</v>
      </c>
      <c r="V5" s="29" t="s">
        <v>37</v>
      </c>
      <c r="W5" s="28" t="s">
        <v>38</v>
      </c>
      <c r="X5" s="69" t="s">
        <v>39</v>
      </c>
      <c r="Y5" s="25" t="s">
        <v>40</v>
      </c>
      <c r="Z5" s="292"/>
      <c r="AA5" s="292"/>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2"/>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2"/>
      <c r="CA5" s="292"/>
      <c r="CB5" s="35" t="s">
        <v>86</v>
      </c>
      <c r="CC5" s="70" t="s">
        <v>87</v>
      </c>
      <c r="CD5" s="70" t="s">
        <v>88</v>
      </c>
      <c r="CE5" s="70" t="s">
        <v>89</v>
      </c>
      <c r="CF5" s="70" t="s">
        <v>90</v>
      </c>
      <c r="CG5" s="292"/>
      <c r="CH5" s="302"/>
      <c r="CI5" s="69" t="s">
        <v>91</v>
      </c>
      <c r="CJ5" s="69" t="s">
        <v>92</v>
      </c>
      <c r="CK5" s="302"/>
      <c r="CL5" s="302"/>
      <c r="CM5" s="70" t="s">
        <v>93</v>
      </c>
      <c r="CN5" s="70" t="s">
        <v>94</v>
      </c>
      <c r="CO5" s="70" t="s">
        <v>95</v>
      </c>
      <c r="CP5" s="70" t="s">
        <v>96</v>
      </c>
      <c r="CQ5" s="70" t="s">
        <v>97</v>
      </c>
      <c r="CR5" s="292"/>
      <c r="CS5" s="66" t="s">
        <v>98</v>
      </c>
      <c r="CT5" s="70" t="s">
        <v>99</v>
      </c>
      <c r="CU5" s="70" t="s">
        <v>100</v>
      </c>
      <c r="CV5" s="70" t="s">
        <v>101</v>
      </c>
      <c r="CW5" s="66" t="s">
        <v>102</v>
      </c>
      <c r="CX5" s="70" t="s">
        <v>103</v>
      </c>
      <c r="CY5" s="66" t="s">
        <v>104</v>
      </c>
      <c r="CZ5" s="292"/>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2"/>
      <c r="DW5" s="292"/>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2"/>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182</v>
      </c>
      <c r="B7" s="39" t="s">
        <v>238</v>
      </c>
      <c r="C7" s="60" t="s">
        <v>308</v>
      </c>
      <c r="D7" s="42">
        <f>+D8</f>
        <v>104.16</v>
      </c>
      <c r="E7" s="42">
        <f t="shared" ref="E7:BP7" si="0">+E8</f>
        <v>80</v>
      </c>
      <c r="F7" s="42">
        <f t="shared" si="0"/>
        <v>0</v>
      </c>
      <c r="G7" s="42">
        <f t="shared" si="0"/>
        <v>0</v>
      </c>
      <c r="H7" s="42">
        <f t="shared" si="0"/>
        <v>0</v>
      </c>
      <c r="I7" s="42">
        <f t="shared" si="0"/>
        <v>24.16</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9.1</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9.1</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9.1</v>
      </c>
      <c r="FH7" s="42">
        <f t="shared" si="2"/>
        <v>9.1</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113.25999999999999</v>
      </c>
    </row>
    <row r="8" spans="1:184" ht="15.75">
      <c r="A8" s="48" t="s">
        <v>182</v>
      </c>
      <c r="B8" s="48" t="s">
        <v>184</v>
      </c>
      <c r="C8" s="74" t="s">
        <v>309</v>
      </c>
      <c r="D8" s="45">
        <f>D9+D10</f>
        <v>104.16</v>
      </c>
      <c r="E8" s="45">
        <f t="shared" ref="E8:BP8" si="3">E9+E10</f>
        <v>80</v>
      </c>
      <c r="F8" s="45">
        <f t="shared" si="3"/>
        <v>0</v>
      </c>
      <c r="G8" s="45">
        <f t="shared" si="3"/>
        <v>0</v>
      </c>
      <c r="H8" s="45">
        <f t="shared" si="3"/>
        <v>0</v>
      </c>
      <c r="I8" s="45">
        <f t="shared" si="3"/>
        <v>24.16</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9.1</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9.1</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9.1</v>
      </c>
      <c r="FH8" s="45">
        <f t="shared" si="5"/>
        <v>9.1</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113.25999999999999</v>
      </c>
    </row>
    <row r="9" spans="1:184" ht="47.25">
      <c r="A9" s="46"/>
      <c r="B9" s="72" t="s">
        <v>311</v>
      </c>
      <c r="C9" s="51" t="s">
        <v>310</v>
      </c>
      <c r="D9" s="18">
        <f>+E9+F9+I9</f>
        <v>104.16</v>
      </c>
      <c r="E9" s="18">
        <v>80</v>
      </c>
      <c r="F9" s="18">
        <f>+G9+H9</f>
        <v>0</v>
      </c>
      <c r="G9" s="18"/>
      <c r="H9" s="18"/>
      <c r="I9" s="18">
        <f>+E9*0.302</f>
        <v>24.16</v>
      </c>
      <c r="J9" s="18">
        <f>+K9+O9+S9+Z9+AA9+AX9+BZ9+CA9</f>
        <v>0</v>
      </c>
      <c r="K9" s="18">
        <f>+L9+M9+N9</f>
        <v>0</v>
      </c>
      <c r="L9" s="18">
        <v>0</v>
      </c>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9.1</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9.1</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9.1</v>
      </c>
      <c r="FH9" s="18">
        <v>9.1</v>
      </c>
      <c r="FI9" s="18"/>
      <c r="FJ9" s="18"/>
      <c r="FK9" s="18"/>
      <c r="FL9" s="18"/>
      <c r="FM9" s="18"/>
      <c r="FN9" s="18"/>
      <c r="FO9" s="18"/>
      <c r="FP9" s="18"/>
      <c r="FQ9" s="18"/>
      <c r="FR9" s="18"/>
      <c r="FS9" s="18"/>
      <c r="FT9" s="18"/>
      <c r="FU9" s="18"/>
      <c r="FV9" s="18"/>
      <c r="FW9" s="18"/>
      <c r="FX9" s="18">
        <f>FY9+FZ9</f>
        <v>0</v>
      </c>
      <c r="FY9" s="18"/>
      <c r="FZ9" s="18"/>
      <c r="GA9" s="18"/>
      <c r="GB9" s="18">
        <f>D9+J9+DV9+CG9+CH9+CK9+CR9+CZ9</f>
        <v>113.25999999999999</v>
      </c>
    </row>
    <row r="10" spans="1:184" ht="15.75">
      <c r="A10" s="46"/>
      <c r="B10" s="72"/>
      <c r="C10" s="51"/>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row>
    <row r="11" spans="1:184" ht="15.75">
      <c r="A11" s="22"/>
      <c r="B11" s="22"/>
      <c r="C11" s="55" t="s">
        <v>312</v>
      </c>
      <c r="D11" s="56">
        <f>D12</f>
        <v>104.16</v>
      </c>
      <c r="E11" s="56">
        <f t="shared" ref="E11:BP11" si="6">E12</f>
        <v>80</v>
      </c>
      <c r="F11" s="56">
        <f t="shared" si="6"/>
        <v>0</v>
      </c>
      <c r="G11" s="56">
        <f t="shared" si="6"/>
        <v>0</v>
      </c>
      <c r="H11" s="56">
        <f t="shared" si="6"/>
        <v>0</v>
      </c>
      <c r="I11" s="56">
        <f t="shared" si="6"/>
        <v>24.16</v>
      </c>
      <c r="J11" s="56">
        <f t="shared" si="6"/>
        <v>0</v>
      </c>
      <c r="K11" s="56">
        <f t="shared" si="6"/>
        <v>0</v>
      </c>
      <c r="L11" s="56">
        <f t="shared" si="6"/>
        <v>0</v>
      </c>
      <c r="M11" s="56">
        <f t="shared" si="6"/>
        <v>0</v>
      </c>
      <c r="N11" s="56">
        <f t="shared" si="6"/>
        <v>0</v>
      </c>
      <c r="O11" s="56">
        <f t="shared" si="6"/>
        <v>0</v>
      </c>
      <c r="P11" s="56">
        <f t="shared" si="6"/>
        <v>0</v>
      </c>
      <c r="Q11" s="56">
        <f t="shared" si="6"/>
        <v>0</v>
      </c>
      <c r="R11" s="56">
        <f t="shared" si="6"/>
        <v>0</v>
      </c>
      <c r="S11" s="56">
        <f t="shared" si="6"/>
        <v>0</v>
      </c>
      <c r="T11" s="56">
        <f t="shared" si="6"/>
        <v>0</v>
      </c>
      <c r="U11" s="56">
        <f t="shared" si="6"/>
        <v>0</v>
      </c>
      <c r="V11" s="56">
        <f t="shared" si="6"/>
        <v>0</v>
      </c>
      <c r="W11" s="56">
        <f t="shared" si="6"/>
        <v>0</v>
      </c>
      <c r="X11" s="56">
        <f t="shared" si="6"/>
        <v>0</v>
      </c>
      <c r="Y11" s="56">
        <f t="shared" si="6"/>
        <v>0</v>
      </c>
      <c r="Z11" s="56">
        <f t="shared" si="6"/>
        <v>0</v>
      </c>
      <c r="AA11" s="56">
        <f t="shared" si="6"/>
        <v>0</v>
      </c>
      <c r="AB11" s="56">
        <f t="shared" si="6"/>
        <v>0</v>
      </c>
      <c r="AC11" s="56">
        <f t="shared" si="6"/>
        <v>0</v>
      </c>
      <c r="AD11" s="56">
        <f t="shared" si="6"/>
        <v>0</v>
      </c>
      <c r="AE11" s="56">
        <f t="shared" si="6"/>
        <v>0</v>
      </c>
      <c r="AF11" s="56">
        <f t="shared" si="6"/>
        <v>0</v>
      </c>
      <c r="AG11" s="56">
        <f t="shared" si="6"/>
        <v>0</v>
      </c>
      <c r="AH11" s="56">
        <f t="shared" si="6"/>
        <v>0</v>
      </c>
      <c r="AI11" s="56">
        <f t="shared" si="6"/>
        <v>0</v>
      </c>
      <c r="AJ11" s="56">
        <f t="shared" si="6"/>
        <v>0</v>
      </c>
      <c r="AK11" s="56">
        <f t="shared" si="6"/>
        <v>0</v>
      </c>
      <c r="AL11" s="56">
        <f t="shared" si="6"/>
        <v>0</v>
      </c>
      <c r="AM11" s="56">
        <f t="shared" si="6"/>
        <v>0</v>
      </c>
      <c r="AN11" s="56">
        <f t="shared" si="6"/>
        <v>0</v>
      </c>
      <c r="AO11" s="56">
        <f t="shared" si="6"/>
        <v>0</v>
      </c>
      <c r="AP11" s="56">
        <f t="shared" si="6"/>
        <v>0</v>
      </c>
      <c r="AQ11" s="56">
        <f t="shared" si="6"/>
        <v>0</v>
      </c>
      <c r="AR11" s="56">
        <f t="shared" si="6"/>
        <v>0</v>
      </c>
      <c r="AS11" s="56">
        <f t="shared" si="6"/>
        <v>0</v>
      </c>
      <c r="AT11" s="56">
        <f t="shared" si="6"/>
        <v>0</v>
      </c>
      <c r="AU11" s="56">
        <f t="shared" si="6"/>
        <v>0</v>
      </c>
      <c r="AV11" s="56">
        <f t="shared" si="6"/>
        <v>0</v>
      </c>
      <c r="AW11" s="56">
        <f t="shared" si="6"/>
        <v>0</v>
      </c>
      <c r="AX11" s="56">
        <f t="shared" si="6"/>
        <v>0</v>
      </c>
      <c r="AY11" s="56">
        <f t="shared" si="6"/>
        <v>0</v>
      </c>
      <c r="AZ11" s="56">
        <f t="shared" si="6"/>
        <v>0</v>
      </c>
      <c r="BA11" s="56">
        <f t="shared" si="6"/>
        <v>0</v>
      </c>
      <c r="BB11" s="56">
        <f t="shared" si="6"/>
        <v>0</v>
      </c>
      <c r="BC11" s="56">
        <f t="shared" si="6"/>
        <v>0</v>
      </c>
      <c r="BD11" s="56">
        <f t="shared" si="6"/>
        <v>0</v>
      </c>
      <c r="BE11" s="56">
        <f t="shared" si="6"/>
        <v>0</v>
      </c>
      <c r="BF11" s="56">
        <f t="shared" si="6"/>
        <v>0</v>
      </c>
      <c r="BG11" s="56">
        <f t="shared" si="6"/>
        <v>0</v>
      </c>
      <c r="BH11" s="56">
        <f t="shared" si="6"/>
        <v>0</v>
      </c>
      <c r="BI11" s="56">
        <f t="shared" si="6"/>
        <v>0</v>
      </c>
      <c r="BJ11" s="56">
        <f t="shared" si="6"/>
        <v>0</v>
      </c>
      <c r="BK11" s="56">
        <f t="shared" si="6"/>
        <v>0</v>
      </c>
      <c r="BL11" s="56">
        <f t="shared" si="6"/>
        <v>0</v>
      </c>
      <c r="BM11" s="56">
        <f t="shared" si="6"/>
        <v>0</v>
      </c>
      <c r="BN11" s="56">
        <f t="shared" si="6"/>
        <v>0</v>
      </c>
      <c r="BO11" s="56">
        <f t="shared" si="6"/>
        <v>0</v>
      </c>
      <c r="BP11" s="56">
        <f t="shared" si="6"/>
        <v>0</v>
      </c>
      <c r="BQ11" s="56">
        <f t="shared" ref="BQ11:EB11" si="7">BQ12</f>
        <v>0</v>
      </c>
      <c r="BR11" s="56">
        <f t="shared" si="7"/>
        <v>0</v>
      </c>
      <c r="BS11" s="56">
        <f t="shared" si="7"/>
        <v>0</v>
      </c>
      <c r="BT11" s="56">
        <f t="shared" si="7"/>
        <v>0</v>
      </c>
      <c r="BU11" s="56">
        <f t="shared" si="7"/>
        <v>0</v>
      </c>
      <c r="BV11" s="56">
        <f t="shared" si="7"/>
        <v>0</v>
      </c>
      <c r="BW11" s="56">
        <f t="shared" si="7"/>
        <v>0</v>
      </c>
      <c r="BX11" s="56">
        <f t="shared" si="7"/>
        <v>0</v>
      </c>
      <c r="BY11" s="56">
        <f t="shared" si="7"/>
        <v>0</v>
      </c>
      <c r="BZ11" s="56">
        <f t="shared" si="7"/>
        <v>0</v>
      </c>
      <c r="CA11" s="56">
        <f t="shared" si="7"/>
        <v>0</v>
      </c>
      <c r="CB11" s="56">
        <f t="shared" si="7"/>
        <v>0</v>
      </c>
      <c r="CC11" s="56">
        <f t="shared" si="7"/>
        <v>0</v>
      </c>
      <c r="CD11" s="56">
        <f t="shared" si="7"/>
        <v>0</v>
      </c>
      <c r="CE11" s="56">
        <f t="shared" si="7"/>
        <v>0</v>
      </c>
      <c r="CF11" s="56">
        <f t="shared" si="7"/>
        <v>0</v>
      </c>
      <c r="CG11" s="56">
        <f t="shared" si="7"/>
        <v>0</v>
      </c>
      <c r="CH11" s="56">
        <f t="shared" si="7"/>
        <v>0</v>
      </c>
      <c r="CI11" s="56">
        <f t="shared" si="7"/>
        <v>0</v>
      </c>
      <c r="CJ11" s="56">
        <f t="shared" si="7"/>
        <v>0</v>
      </c>
      <c r="CK11" s="56">
        <f t="shared" si="7"/>
        <v>0</v>
      </c>
      <c r="CL11" s="56">
        <f t="shared" si="7"/>
        <v>0</v>
      </c>
      <c r="CM11" s="56">
        <f t="shared" si="7"/>
        <v>0</v>
      </c>
      <c r="CN11" s="56">
        <f t="shared" si="7"/>
        <v>0</v>
      </c>
      <c r="CO11" s="56">
        <f t="shared" si="7"/>
        <v>0</v>
      </c>
      <c r="CP11" s="56">
        <f t="shared" si="7"/>
        <v>0</v>
      </c>
      <c r="CQ11" s="56">
        <f t="shared" si="7"/>
        <v>0</v>
      </c>
      <c r="CR11" s="56">
        <f t="shared" si="7"/>
        <v>0</v>
      </c>
      <c r="CS11" s="56">
        <f t="shared" si="7"/>
        <v>0</v>
      </c>
      <c r="CT11" s="56">
        <f t="shared" si="7"/>
        <v>0</v>
      </c>
      <c r="CU11" s="56">
        <f t="shared" si="7"/>
        <v>0</v>
      </c>
      <c r="CV11" s="56">
        <f t="shared" si="7"/>
        <v>0</v>
      </c>
      <c r="CW11" s="56">
        <f t="shared" si="7"/>
        <v>0</v>
      </c>
      <c r="CX11" s="56">
        <f t="shared" si="7"/>
        <v>0</v>
      </c>
      <c r="CY11" s="56">
        <f t="shared" si="7"/>
        <v>0</v>
      </c>
      <c r="CZ11" s="56">
        <f t="shared" si="7"/>
        <v>0</v>
      </c>
      <c r="DA11" s="56">
        <f t="shared" si="7"/>
        <v>0</v>
      </c>
      <c r="DB11" s="56">
        <f t="shared" si="7"/>
        <v>0</v>
      </c>
      <c r="DC11" s="56">
        <f t="shared" si="7"/>
        <v>0</v>
      </c>
      <c r="DD11" s="56">
        <f t="shared" si="7"/>
        <v>0</v>
      </c>
      <c r="DE11" s="56">
        <f t="shared" si="7"/>
        <v>0</v>
      </c>
      <c r="DF11" s="56">
        <f t="shared" si="7"/>
        <v>0</v>
      </c>
      <c r="DG11" s="56">
        <f t="shared" si="7"/>
        <v>0</v>
      </c>
      <c r="DH11" s="56">
        <f t="shared" si="7"/>
        <v>0</v>
      </c>
      <c r="DI11" s="56">
        <f t="shared" si="7"/>
        <v>0</v>
      </c>
      <c r="DJ11" s="56">
        <f t="shared" si="7"/>
        <v>0</v>
      </c>
      <c r="DK11" s="56">
        <f t="shared" si="7"/>
        <v>0</v>
      </c>
      <c r="DL11" s="56">
        <f t="shared" si="7"/>
        <v>0</v>
      </c>
      <c r="DM11" s="56">
        <f t="shared" si="7"/>
        <v>0</v>
      </c>
      <c r="DN11" s="56">
        <f t="shared" si="7"/>
        <v>0</v>
      </c>
      <c r="DO11" s="56">
        <f t="shared" si="7"/>
        <v>0</v>
      </c>
      <c r="DP11" s="56">
        <f t="shared" si="7"/>
        <v>0</v>
      </c>
      <c r="DQ11" s="56">
        <f t="shared" si="7"/>
        <v>0</v>
      </c>
      <c r="DR11" s="56">
        <f t="shared" si="7"/>
        <v>0</v>
      </c>
      <c r="DS11" s="56">
        <f t="shared" si="7"/>
        <v>0</v>
      </c>
      <c r="DT11" s="56">
        <f t="shared" si="7"/>
        <v>0</v>
      </c>
      <c r="DU11" s="56">
        <f t="shared" si="7"/>
        <v>0</v>
      </c>
      <c r="DV11" s="56">
        <f t="shared" si="7"/>
        <v>9.1</v>
      </c>
      <c r="DW11" s="56">
        <f t="shared" si="7"/>
        <v>0</v>
      </c>
      <c r="DX11" s="56">
        <f t="shared" si="7"/>
        <v>0</v>
      </c>
      <c r="DY11" s="56">
        <f t="shared" si="7"/>
        <v>0</v>
      </c>
      <c r="DZ11" s="56">
        <f t="shared" si="7"/>
        <v>0</v>
      </c>
      <c r="EA11" s="56">
        <f t="shared" si="7"/>
        <v>0</v>
      </c>
      <c r="EB11" s="56">
        <f t="shared" si="7"/>
        <v>0</v>
      </c>
      <c r="EC11" s="56">
        <f t="shared" ref="EC11:GB11" si="8">EC12</f>
        <v>0</v>
      </c>
      <c r="ED11" s="56">
        <f t="shared" si="8"/>
        <v>0</v>
      </c>
      <c r="EE11" s="56">
        <f t="shared" si="8"/>
        <v>0</v>
      </c>
      <c r="EF11" s="56">
        <f t="shared" si="8"/>
        <v>0</v>
      </c>
      <c r="EG11" s="56">
        <f t="shared" si="8"/>
        <v>0</v>
      </c>
      <c r="EH11" s="56">
        <f t="shared" si="8"/>
        <v>0</v>
      </c>
      <c r="EI11" s="56">
        <f t="shared" si="8"/>
        <v>0</v>
      </c>
      <c r="EJ11" s="56">
        <f t="shared" si="8"/>
        <v>0</v>
      </c>
      <c r="EK11" s="56">
        <f t="shared" si="8"/>
        <v>0</v>
      </c>
      <c r="EL11" s="56">
        <f t="shared" si="8"/>
        <v>0</v>
      </c>
      <c r="EM11" s="56">
        <f t="shared" si="8"/>
        <v>0</v>
      </c>
      <c r="EN11" s="56">
        <f t="shared" si="8"/>
        <v>0</v>
      </c>
      <c r="EO11" s="56">
        <f t="shared" si="8"/>
        <v>9.1</v>
      </c>
      <c r="EP11" s="56">
        <f t="shared" si="8"/>
        <v>0</v>
      </c>
      <c r="EQ11" s="56">
        <f t="shared" si="8"/>
        <v>0</v>
      </c>
      <c r="ER11" s="56">
        <f t="shared" si="8"/>
        <v>0</v>
      </c>
      <c r="ES11" s="56">
        <f t="shared" si="8"/>
        <v>0</v>
      </c>
      <c r="ET11" s="56">
        <f t="shared" si="8"/>
        <v>0</v>
      </c>
      <c r="EU11" s="56">
        <f t="shared" si="8"/>
        <v>0</v>
      </c>
      <c r="EV11" s="56">
        <f t="shared" si="8"/>
        <v>0</v>
      </c>
      <c r="EW11" s="56">
        <f t="shared" si="8"/>
        <v>0</v>
      </c>
      <c r="EX11" s="56">
        <f t="shared" si="8"/>
        <v>0</v>
      </c>
      <c r="EY11" s="56">
        <f t="shared" si="8"/>
        <v>0</v>
      </c>
      <c r="EZ11" s="56">
        <f t="shared" si="8"/>
        <v>0</v>
      </c>
      <c r="FA11" s="56">
        <f t="shared" si="8"/>
        <v>0</v>
      </c>
      <c r="FB11" s="56">
        <f t="shared" si="8"/>
        <v>0</v>
      </c>
      <c r="FC11" s="56">
        <f t="shared" si="8"/>
        <v>0</v>
      </c>
      <c r="FD11" s="56">
        <f t="shared" si="8"/>
        <v>0</v>
      </c>
      <c r="FE11" s="56">
        <f t="shared" si="8"/>
        <v>0</v>
      </c>
      <c r="FF11" s="56">
        <f t="shared" si="8"/>
        <v>0</v>
      </c>
      <c r="FG11" s="56">
        <f t="shared" si="8"/>
        <v>9.1</v>
      </c>
      <c r="FH11" s="56">
        <f t="shared" si="8"/>
        <v>9.1</v>
      </c>
      <c r="FI11" s="56">
        <f t="shared" si="8"/>
        <v>0</v>
      </c>
      <c r="FJ11" s="56">
        <f t="shared" si="8"/>
        <v>0</v>
      </c>
      <c r="FK11" s="56">
        <f t="shared" si="8"/>
        <v>0</v>
      </c>
      <c r="FL11" s="56">
        <f t="shared" si="8"/>
        <v>0</v>
      </c>
      <c r="FM11" s="56">
        <f t="shared" si="8"/>
        <v>0</v>
      </c>
      <c r="FN11" s="56">
        <f t="shared" si="8"/>
        <v>0</v>
      </c>
      <c r="FO11" s="56">
        <f t="shared" si="8"/>
        <v>0</v>
      </c>
      <c r="FP11" s="56">
        <f t="shared" si="8"/>
        <v>0</v>
      </c>
      <c r="FQ11" s="56">
        <f t="shared" si="8"/>
        <v>0</v>
      </c>
      <c r="FR11" s="56">
        <f t="shared" si="8"/>
        <v>0</v>
      </c>
      <c r="FS11" s="56">
        <f t="shared" si="8"/>
        <v>0</v>
      </c>
      <c r="FT11" s="56">
        <f t="shared" si="8"/>
        <v>0</v>
      </c>
      <c r="FU11" s="56">
        <f t="shared" si="8"/>
        <v>0</v>
      </c>
      <c r="FV11" s="56">
        <f t="shared" si="8"/>
        <v>0</v>
      </c>
      <c r="FW11" s="56">
        <f t="shared" si="8"/>
        <v>0</v>
      </c>
      <c r="FX11" s="56">
        <f t="shared" si="8"/>
        <v>0</v>
      </c>
      <c r="FY11" s="56">
        <f t="shared" si="8"/>
        <v>0</v>
      </c>
      <c r="FZ11" s="56">
        <f t="shared" si="8"/>
        <v>0</v>
      </c>
      <c r="GA11" s="56">
        <f t="shared" si="8"/>
        <v>0</v>
      </c>
      <c r="GB11" s="56">
        <f t="shared" si="8"/>
        <v>113.25999999999999</v>
      </c>
    </row>
    <row r="12" spans="1:184" ht="15.75">
      <c r="A12" s="21"/>
      <c r="B12" s="21"/>
      <c r="C12" s="21" t="s">
        <v>212</v>
      </c>
      <c r="D12" s="42">
        <f>D9</f>
        <v>104.16</v>
      </c>
      <c r="E12" s="42">
        <f t="shared" ref="E12:BP12" si="9">E9</f>
        <v>80</v>
      </c>
      <c r="F12" s="42">
        <f t="shared" si="9"/>
        <v>0</v>
      </c>
      <c r="G12" s="42">
        <f t="shared" si="9"/>
        <v>0</v>
      </c>
      <c r="H12" s="42">
        <f t="shared" si="9"/>
        <v>0</v>
      </c>
      <c r="I12" s="42">
        <f t="shared" si="9"/>
        <v>24.16</v>
      </c>
      <c r="J12" s="42">
        <f t="shared" si="9"/>
        <v>0</v>
      </c>
      <c r="K12" s="42">
        <f t="shared" si="9"/>
        <v>0</v>
      </c>
      <c r="L12" s="42">
        <f t="shared" si="9"/>
        <v>0</v>
      </c>
      <c r="M12" s="42">
        <f t="shared" si="9"/>
        <v>0</v>
      </c>
      <c r="N12" s="42">
        <f t="shared" si="9"/>
        <v>0</v>
      </c>
      <c r="O12" s="42">
        <f t="shared" si="9"/>
        <v>0</v>
      </c>
      <c r="P12" s="42">
        <f t="shared" si="9"/>
        <v>0</v>
      </c>
      <c r="Q12" s="42">
        <f t="shared" si="9"/>
        <v>0</v>
      </c>
      <c r="R12" s="42">
        <f t="shared" si="9"/>
        <v>0</v>
      </c>
      <c r="S12" s="42">
        <f t="shared" si="9"/>
        <v>0</v>
      </c>
      <c r="T12" s="42">
        <f t="shared" si="9"/>
        <v>0</v>
      </c>
      <c r="U12" s="42">
        <f t="shared" si="9"/>
        <v>0</v>
      </c>
      <c r="V12" s="42">
        <f t="shared" si="9"/>
        <v>0</v>
      </c>
      <c r="W12" s="42">
        <f t="shared" si="9"/>
        <v>0</v>
      </c>
      <c r="X12" s="42">
        <f t="shared" si="9"/>
        <v>0</v>
      </c>
      <c r="Y12" s="42">
        <f t="shared" si="9"/>
        <v>0</v>
      </c>
      <c r="Z12" s="42">
        <f t="shared" si="9"/>
        <v>0</v>
      </c>
      <c r="AA12" s="42">
        <f t="shared" si="9"/>
        <v>0</v>
      </c>
      <c r="AB12" s="42">
        <f t="shared" si="9"/>
        <v>0</v>
      </c>
      <c r="AC12" s="42">
        <f t="shared" si="9"/>
        <v>0</v>
      </c>
      <c r="AD12" s="42">
        <f t="shared" si="9"/>
        <v>0</v>
      </c>
      <c r="AE12" s="42">
        <f t="shared" si="9"/>
        <v>0</v>
      </c>
      <c r="AF12" s="42">
        <f t="shared" si="9"/>
        <v>0</v>
      </c>
      <c r="AG12" s="42">
        <f t="shared" si="9"/>
        <v>0</v>
      </c>
      <c r="AH12" s="42">
        <f t="shared" si="9"/>
        <v>0</v>
      </c>
      <c r="AI12" s="42">
        <f t="shared" si="9"/>
        <v>0</v>
      </c>
      <c r="AJ12" s="42">
        <f t="shared" si="9"/>
        <v>0</v>
      </c>
      <c r="AK12" s="42">
        <f t="shared" si="9"/>
        <v>0</v>
      </c>
      <c r="AL12" s="42">
        <f t="shared" si="9"/>
        <v>0</v>
      </c>
      <c r="AM12" s="42">
        <f t="shared" si="9"/>
        <v>0</v>
      </c>
      <c r="AN12" s="42">
        <f t="shared" si="9"/>
        <v>0</v>
      </c>
      <c r="AO12" s="42">
        <f t="shared" si="9"/>
        <v>0</v>
      </c>
      <c r="AP12" s="42">
        <f t="shared" si="9"/>
        <v>0</v>
      </c>
      <c r="AQ12" s="42">
        <f t="shared" si="9"/>
        <v>0</v>
      </c>
      <c r="AR12" s="42">
        <f t="shared" si="9"/>
        <v>0</v>
      </c>
      <c r="AS12" s="42">
        <f t="shared" si="9"/>
        <v>0</v>
      </c>
      <c r="AT12" s="42">
        <f t="shared" si="9"/>
        <v>0</v>
      </c>
      <c r="AU12" s="42">
        <f t="shared" si="9"/>
        <v>0</v>
      </c>
      <c r="AV12" s="42">
        <f t="shared" si="9"/>
        <v>0</v>
      </c>
      <c r="AW12" s="42">
        <f t="shared" si="9"/>
        <v>0</v>
      </c>
      <c r="AX12" s="42">
        <f t="shared" si="9"/>
        <v>0</v>
      </c>
      <c r="AY12" s="42">
        <f t="shared" si="9"/>
        <v>0</v>
      </c>
      <c r="AZ12" s="42">
        <f t="shared" si="9"/>
        <v>0</v>
      </c>
      <c r="BA12" s="42">
        <f t="shared" si="9"/>
        <v>0</v>
      </c>
      <c r="BB12" s="42">
        <f t="shared" si="9"/>
        <v>0</v>
      </c>
      <c r="BC12" s="42">
        <f t="shared" si="9"/>
        <v>0</v>
      </c>
      <c r="BD12" s="42">
        <f t="shared" si="9"/>
        <v>0</v>
      </c>
      <c r="BE12" s="42">
        <f t="shared" si="9"/>
        <v>0</v>
      </c>
      <c r="BF12" s="42">
        <f t="shared" si="9"/>
        <v>0</v>
      </c>
      <c r="BG12" s="42">
        <f t="shared" si="9"/>
        <v>0</v>
      </c>
      <c r="BH12" s="42">
        <f t="shared" si="9"/>
        <v>0</v>
      </c>
      <c r="BI12" s="42">
        <f t="shared" si="9"/>
        <v>0</v>
      </c>
      <c r="BJ12" s="42">
        <f t="shared" si="9"/>
        <v>0</v>
      </c>
      <c r="BK12" s="42">
        <f t="shared" si="9"/>
        <v>0</v>
      </c>
      <c r="BL12" s="42">
        <f t="shared" si="9"/>
        <v>0</v>
      </c>
      <c r="BM12" s="42">
        <f t="shared" si="9"/>
        <v>0</v>
      </c>
      <c r="BN12" s="42">
        <f t="shared" si="9"/>
        <v>0</v>
      </c>
      <c r="BO12" s="42">
        <f t="shared" si="9"/>
        <v>0</v>
      </c>
      <c r="BP12" s="42">
        <f t="shared" si="9"/>
        <v>0</v>
      </c>
      <c r="BQ12" s="42">
        <f t="shared" ref="BQ12:EB12" si="10">BQ9</f>
        <v>0</v>
      </c>
      <c r="BR12" s="42">
        <f t="shared" si="10"/>
        <v>0</v>
      </c>
      <c r="BS12" s="42">
        <f t="shared" si="10"/>
        <v>0</v>
      </c>
      <c r="BT12" s="42">
        <f t="shared" si="10"/>
        <v>0</v>
      </c>
      <c r="BU12" s="42">
        <f t="shared" si="10"/>
        <v>0</v>
      </c>
      <c r="BV12" s="42">
        <f t="shared" si="10"/>
        <v>0</v>
      </c>
      <c r="BW12" s="42">
        <f t="shared" si="10"/>
        <v>0</v>
      </c>
      <c r="BX12" s="42">
        <f t="shared" si="10"/>
        <v>0</v>
      </c>
      <c r="BY12" s="42">
        <f t="shared" si="10"/>
        <v>0</v>
      </c>
      <c r="BZ12" s="42">
        <f t="shared" si="10"/>
        <v>0</v>
      </c>
      <c r="CA12" s="42">
        <f t="shared" si="10"/>
        <v>0</v>
      </c>
      <c r="CB12" s="42">
        <f t="shared" si="10"/>
        <v>0</v>
      </c>
      <c r="CC12" s="42">
        <f t="shared" si="10"/>
        <v>0</v>
      </c>
      <c r="CD12" s="42">
        <f t="shared" si="10"/>
        <v>0</v>
      </c>
      <c r="CE12" s="42">
        <f t="shared" si="10"/>
        <v>0</v>
      </c>
      <c r="CF12" s="42">
        <f t="shared" si="10"/>
        <v>0</v>
      </c>
      <c r="CG12" s="42">
        <f t="shared" si="10"/>
        <v>0</v>
      </c>
      <c r="CH12" s="42">
        <f t="shared" si="10"/>
        <v>0</v>
      </c>
      <c r="CI12" s="42">
        <f t="shared" si="10"/>
        <v>0</v>
      </c>
      <c r="CJ12" s="42">
        <f t="shared" si="10"/>
        <v>0</v>
      </c>
      <c r="CK12" s="42">
        <f t="shared" si="10"/>
        <v>0</v>
      </c>
      <c r="CL12" s="42">
        <f t="shared" si="10"/>
        <v>0</v>
      </c>
      <c r="CM12" s="42">
        <f t="shared" si="10"/>
        <v>0</v>
      </c>
      <c r="CN12" s="42">
        <f t="shared" si="10"/>
        <v>0</v>
      </c>
      <c r="CO12" s="42">
        <f t="shared" si="10"/>
        <v>0</v>
      </c>
      <c r="CP12" s="42">
        <f t="shared" si="10"/>
        <v>0</v>
      </c>
      <c r="CQ12" s="42">
        <f t="shared" si="10"/>
        <v>0</v>
      </c>
      <c r="CR12" s="42">
        <f t="shared" si="10"/>
        <v>0</v>
      </c>
      <c r="CS12" s="42">
        <f t="shared" si="10"/>
        <v>0</v>
      </c>
      <c r="CT12" s="42">
        <f t="shared" si="10"/>
        <v>0</v>
      </c>
      <c r="CU12" s="42">
        <f t="shared" si="10"/>
        <v>0</v>
      </c>
      <c r="CV12" s="42">
        <f t="shared" si="10"/>
        <v>0</v>
      </c>
      <c r="CW12" s="42">
        <f t="shared" si="10"/>
        <v>0</v>
      </c>
      <c r="CX12" s="42">
        <f t="shared" si="10"/>
        <v>0</v>
      </c>
      <c r="CY12" s="42">
        <f t="shared" si="10"/>
        <v>0</v>
      </c>
      <c r="CZ12" s="42">
        <f t="shared" si="10"/>
        <v>0</v>
      </c>
      <c r="DA12" s="42">
        <f t="shared" si="10"/>
        <v>0</v>
      </c>
      <c r="DB12" s="42">
        <f t="shared" si="10"/>
        <v>0</v>
      </c>
      <c r="DC12" s="42">
        <f t="shared" si="10"/>
        <v>0</v>
      </c>
      <c r="DD12" s="42">
        <f t="shared" si="10"/>
        <v>0</v>
      </c>
      <c r="DE12" s="42">
        <f t="shared" si="10"/>
        <v>0</v>
      </c>
      <c r="DF12" s="42">
        <f t="shared" si="10"/>
        <v>0</v>
      </c>
      <c r="DG12" s="42">
        <f t="shared" si="10"/>
        <v>0</v>
      </c>
      <c r="DH12" s="42">
        <f t="shared" si="10"/>
        <v>0</v>
      </c>
      <c r="DI12" s="42">
        <f t="shared" si="10"/>
        <v>0</v>
      </c>
      <c r="DJ12" s="42">
        <f t="shared" si="10"/>
        <v>0</v>
      </c>
      <c r="DK12" s="42">
        <f t="shared" si="10"/>
        <v>0</v>
      </c>
      <c r="DL12" s="42">
        <f t="shared" si="10"/>
        <v>0</v>
      </c>
      <c r="DM12" s="42">
        <f t="shared" si="10"/>
        <v>0</v>
      </c>
      <c r="DN12" s="42">
        <f t="shared" si="10"/>
        <v>0</v>
      </c>
      <c r="DO12" s="42">
        <f t="shared" si="10"/>
        <v>0</v>
      </c>
      <c r="DP12" s="42">
        <f t="shared" si="10"/>
        <v>0</v>
      </c>
      <c r="DQ12" s="42">
        <f t="shared" si="10"/>
        <v>0</v>
      </c>
      <c r="DR12" s="42">
        <f t="shared" si="10"/>
        <v>0</v>
      </c>
      <c r="DS12" s="42">
        <f t="shared" si="10"/>
        <v>0</v>
      </c>
      <c r="DT12" s="42">
        <f t="shared" si="10"/>
        <v>0</v>
      </c>
      <c r="DU12" s="42">
        <f t="shared" si="10"/>
        <v>0</v>
      </c>
      <c r="DV12" s="42">
        <f t="shared" si="10"/>
        <v>9.1</v>
      </c>
      <c r="DW12" s="42">
        <f t="shared" si="10"/>
        <v>0</v>
      </c>
      <c r="DX12" s="42">
        <f t="shared" si="10"/>
        <v>0</v>
      </c>
      <c r="DY12" s="42">
        <f t="shared" si="10"/>
        <v>0</v>
      </c>
      <c r="DZ12" s="42">
        <f t="shared" si="10"/>
        <v>0</v>
      </c>
      <c r="EA12" s="42">
        <f t="shared" si="10"/>
        <v>0</v>
      </c>
      <c r="EB12" s="42">
        <f t="shared" si="10"/>
        <v>0</v>
      </c>
      <c r="EC12" s="42">
        <f t="shared" ref="EC12:GB12" si="11">EC9</f>
        <v>0</v>
      </c>
      <c r="ED12" s="42">
        <f t="shared" si="11"/>
        <v>0</v>
      </c>
      <c r="EE12" s="42">
        <f t="shared" si="11"/>
        <v>0</v>
      </c>
      <c r="EF12" s="42">
        <f t="shared" si="11"/>
        <v>0</v>
      </c>
      <c r="EG12" s="42">
        <f t="shared" si="11"/>
        <v>0</v>
      </c>
      <c r="EH12" s="42">
        <f t="shared" si="11"/>
        <v>0</v>
      </c>
      <c r="EI12" s="42">
        <f t="shared" si="11"/>
        <v>0</v>
      </c>
      <c r="EJ12" s="42">
        <f t="shared" si="11"/>
        <v>0</v>
      </c>
      <c r="EK12" s="42">
        <f t="shared" si="11"/>
        <v>0</v>
      </c>
      <c r="EL12" s="42">
        <f t="shared" si="11"/>
        <v>0</v>
      </c>
      <c r="EM12" s="42">
        <f t="shared" si="11"/>
        <v>0</v>
      </c>
      <c r="EN12" s="42">
        <f t="shared" si="11"/>
        <v>0</v>
      </c>
      <c r="EO12" s="42">
        <f t="shared" si="11"/>
        <v>9.1</v>
      </c>
      <c r="EP12" s="42">
        <f t="shared" si="11"/>
        <v>0</v>
      </c>
      <c r="EQ12" s="42">
        <f t="shared" si="11"/>
        <v>0</v>
      </c>
      <c r="ER12" s="42">
        <f t="shared" si="11"/>
        <v>0</v>
      </c>
      <c r="ES12" s="42">
        <f t="shared" si="11"/>
        <v>0</v>
      </c>
      <c r="ET12" s="42">
        <f t="shared" si="11"/>
        <v>0</v>
      </c>
      <c r="EU12" s="42">
        <f t="shared" si="11"/>
        <v>0</v>
      </c>
      <c r="EV12" s="42">
        <f t="shared" si="11"/>
        <v>0</v>
      </c>
      <c r="EW12" s="42">
        <f t="shared" si="11"/>
        <v>0</v>
      </c>
      <c r="EX12" s="42">
        <f t="shared" si="11"/>
        <v>0</v>
      </c>
      <c r="EY12" s="42">
        <f t="shared" si="11"/>
        <v>0</v>
      </c>
      <c r="EZ12" s="42">
        <f t="shared" si="11"/>
        <v>0</v>
      </c>
      <c r="FA12" s="42">
        <f t="shared" si="11"/>
        <v>0</v>
      </c>
      <c r="FB12" s="42">
        <f t="shared" si="11"/>
        <v>0</v>
      </c>
      <c r="FC12" s="42">
        <f t="shared" si="11"/>
        <v>0</v>
      </c>
      <c r="FD12" s="42">
        <f t="shared" si="11"/>
        <v>0</v>
      </c>
      <c r="FE12" s="42">
        <f t="shared" si="11"/>
        <v>0</v>
      </c>
      <c r="FF12" s="42">
        <f t="shared" si="11"/>
        <v>0</v>
      </c>
      <c r="FG12" s="42">
        <f t="shared" si="11"/>
        <v>9.1</v>
      </c>
      <c r="FH12" s="42">
        <f t="shared" si="11"/>
        <v>9.1</v>
      </c>
      <c r="FI12" s="42">
        <f t="shared" si="11"/>
        <v>0</v>
      </c>
      <c r="FJ12" s="42">
        <f t="shared" si="11"/>
        <v>0</v>
      </c>
      <c r="FK12" s="42">
        <f t="shared" si="11"/>
        <v>0</v>
      </c>
      <c r="FL12" s="42">
        <f t="shared" si="11"/>
        <v>0</v>
      </c>
      <c r="FM12" s="42">
        <f t="shared" si="11"/>
        <v>0</v>
      </c>
      <c r="FN12" s="42">
        <f t="shared" si="11"/>
        <v>0</v>
      </c>
      <c r="FO12" s="42">
        <f t="shared" si="11"/>
        <v>0</v>
      </c>
      <c r="FP12" s="42">
        <f t="shared" si="11"/>
        <v>0</v>
      </c>
      <c r="FQ12" s="42">
        <f t="shared" si="11"/>
        <v>0</v>
      </c>
      <c r="FR12" s="42">
        <f t="shared" si="11"/>
        <v>0</v>
      </c>
      <c r="FS12" s="42">
        <f t="shared" si="11"/>
        <v>0</v>
      </c>
      <c r="FT12" s="42">
        <f t="shared" si="11"/>
        <v>0</v>
      </c>
      <c r="FU12" s="42">
        <f t="shared" si="11"/>
        <v>0</v>
      </c>
      <c r="FV12" s="42">
        <f t="shared" si="11"/>
        <v>0</v>
      </c>
      <c r="FW12" s="42">
        <f t="shared" si="11"/>
        <v>0</v>
      </c>
      <c r="FX12" s="42">
        <f t="shared" si="11"/>
        <v>0</v>
      </c>
      <c r="FY12" s="42">
        <f t="shared" si="11"/>
        <v>0</v>
      </c>
      <c r="FZ12" s="42">
        <f t="shared" si="11"/>
        <v>0</v>
      </c>
      <c r="GA12" s="42">
        <f t="shared" si="11"/>
        <v>0</v>
      </c>
      <c r="GB12" s="42">
        <f t="shared" si="11"/>
        <v>113.25999999999999</v>
      </c>
    </row>
    <row r="13" spans="1:184" ht="18.75">
      <c r="A13" s="21"/>
      <c r="B13" s="21"/>
      <c r="C13" s="57" t="s">
        <v>216</v>
      </c>
      <c r="D13" s="58">
        <f t="shared" ref="D13:AI13" si="12">D11-D7</f>
        <v>0</v>
      </c>
      <c r="E13" s="58">
        <f t="shared" si="12"/>
        <v>0</v>
      </c>
      <c r="F13" s="58">
        <f t="shared" si="12"/>
        <v>0</v>
      </c>
      <c r="G13" s="58">
        <f t="shared" si="12"/>
        <v>0</v>
      </c>
      <c r="H13" s="58">
        <f t="shared" si="12"/>
        <v>0</v>
      </c>
      <c r="I13" s="58">
        <f t="shared" si="12"/>
        <v>0</v>
      </c>
      <c r="J13" s="58">
        <f t="shared" si="12"/>
        <v>0</v>
      </c>
      <c r="K13" s="58">
        <f t="shared" si="12"/>
        <v>0</v>
      </c>
      <c r="L13" s="58">
        <f t="shared" si="12"/>
        <v>0</v>
      </c>
      <c r="M13" s="58">
        <f t="shared" si="12"/>
        <v>0</v>
      </c>
      <c r="N13" s="58">
        <f t="shared" si="12"/>
        <v>0</v>
      </c>
      <c r="O13" s="58">
        <f t="shared" si="12"/>
        <v>0</v>
      </c>
      <c r="P13" s="58">
        <f t="shared" si="12"/>
        <v>0</v>
      </c>
      <c r="Q13" s="58">
        <f t="shared" si="12"/>
        <v>0</v>
      </c>
      <c r="R13" s="58">
        <f t="shared" si="12"/>
        <v>0</v>
      </c>
      <c r="S13" s="58">
        <f t="shared" si="12"/>
        <v>0</v>
      </c>
      <c r="T13" s="58">
        <f t="shared" si="12"/>
        <v>0</v>
      </c>
      <c r="U13" s="58">
        <f t="shared" si="12"/>
        <v>0</v>
      </c>
      <c r="V13" s="58">
        <f t="shared" si="12"/>
        <v>0</v>
      </c>
      <c r="W13" s="58">
        <f t="shared" si="12"/>
        <v>0</v>
      </c>
      <c r="X13" s="58">
        <f t="shared" si="12"/>
        <v>0</v>
      </c>
      <c r="Y13" s="58">
        <f t="shared" si="12"/>
        <v>0</v>
      </c>
      <c r="Z13" s="58">
        <f t="shared" si="12"/>
        <v>0</v>
      </c>
      <c r="AA13" s="58">
        <f t="shared" si="12"/>
        <v>0</v>
      </c>
      <c r="AB13" s="58">
        <f t="shared" si="12"/>
        <v>0</v>
      </c>
      <c r="AC13" s="58">
        <f t="shared" si="12"/>
        <v>0</v>
      </c>
      <c r="AD13" s="58">
        <f t="shared" si="12"/>
        <v>0</v>
      </c>
      <c r="AE13" s="58">
        <f t="shared" si="12"/>
        <v>0</v>
      </c>
      <c r="AF13" s="58">
        <f t="shared" si="12"/>
        <v>0</v>
      </c>
      <c r="AG13" s="58">
        <f t="shared" si="12"/>
        <v>0</v>
      </c>
      <c r="AH13" s="58">
        <f t="shared" si="12"/>
        <v>0</v>
      </c>
      <c r="AI13" s="58">
        <f t="shared" si="12"/>
        <v>0</v>
      </c>
      <c r="AJ13" s="58">
        <f t="shared" ref="AJ13:BO13" si="13">AJ11-AJ7</f>
        <v>0</v>
      </c>
      <c r="AK13" s="58">
        <f t="shared" si="13"/>
        <v>0</v>
      </c>
      <c r="AL13" s="58">
        <f t="shared" si="13"/>
        <v>0</v>
      </c>
      <c r="AM13" s="58">
        <f t="shared" si="13"/>
        <v>0</v>
      </c>
      <c r="AN13" s="58">
        <f t="shared" si="13"/>
        <v>0</v>
      </c>
      <c r="AO13" s="58">
        <f t="shared" si="13"/>
        <v>0</v>
      </c>
      <c r="AP13" s="58">
        <f t="shared" si="13"/>
        <v>0</v>
      </c>
      <c r="AQ13" s="58">
        <f t="shared" si="13"/>
        <v>0</v>
      </c>
      <c r="AR13" s="58">
        <f t="shared" si="13"/>
        <v>0</v>
      </c>
      <c r="AS13" s="58">
        <f t="shared" si="13"/>
        <v>0</v>
      </c>
      <c r="AT13" s="58">
        <f t="shared" si="13"/>
        <v>0</v>
      </c>
      <c r="AU13" s="58">
        <f t="shared" si="13"/>
        <v>0</v>
      </c>
      <c r="AV13" s="58">
        <f t="shared" si="13"/>
        <v>0</v>
      </c>
      <c r="AW13" s="58">
        <f t="shared" si="13"/>
        <v>0</v>
      </c>
      <c r="AX13" s="58">
        <f t="shared" si="13"/>
        <v>0</v>
      </c>
      <c r="AY13" s="58">
        <f t="shared" si="13"/>
        <v>0</v>
      </c>
      <c r="AZ13" s="58">
        <f t="shared" si="13"/>
        <v>0</v>
      </c>
      <c r="BA13" s="58">
        <f t="shared" si="13"/>
        <v>0</v>
      </c>
      <c r="BB13" s="58">
        <f t="shared" si="13"/>
        <v>0</v>
      </c>
      <c r="BC13" s="58">
        <f t="shared" si="13"/>
        <v>0</v>
      </c>
      <c r="BD13" s="58">
        <f t="shared" si="13"/>
        <v>0</v>
      </c>
      <c r="BE13" s="58">
        <f t="shared" si="13"/>
        <v>0</v>
      </c>
      <c r="BF13" s="58">
        <f t="shared" si="13"/>
        <v>0</v>
      </c>
      <c r="BG13" s="58">
        <f t="shared" si="13"/>
        <v>0</v>
      </c>
      <c r="BH13" s="58">
        <f t="shared" si="13"/>
        <v>0</v>
      </c>
      <c r="BI13" s="58">
        <f t="shared" si="13"/>
        <v>0</v>
      </c>
      <c r="BJ13" s="58">
        <f t="shared" si="13"/>
        <v>0</v>
      </c>
      <c r="BK13" s="58">
        <f t="shared" si="13"/>
        <v>0</v>
      </c>
      <c r="BL13" s="58">
        <f t="shared" si="13"/>
        <v>0</v>
      </c>
      <c r="BM13" s="58">
        <f t="shared" si="13"/>
        <v>0</v>
      </c>
      <c r="BN13" s="58">
        <f t="shared" si="13"/>
        <v>0</v>
      </c>
      <c r="BO13" s="58">
        <f t="shared" si="13"/>
        <v>0</v>
      </c>
      <c r="BP13" s="58">
        <f t="shared" ref="BP13:CU13" si="14">BP11-BP7</f>
        <v>0</v>
      </c>
      <c r="BQ13" s="58">
        <f t="shared" si="14"/>
        <v>0</v>
      </c>
      <c r="BR13" s="58">
        <f t="shared" si="14"/>
        <v>0</v>
      </c>
      <c r="BS13" s="58">
        <f t="shared" si="14"/>
        <v>0</v>
      </c>
      <c r="BT13" s="58">
        <f t="shared" si="14"/>
        <v>0</v>
      </c>
      <c r="BU13" s="58">
        <f t="shared" si="14"/>
        <v>0</v>
      </c>
      <c r="BV13" s="58">
        <f t="shared" si="14"/>
        <v>0</v>
      </c>
      <c r="BW13" s="58">
        <f t="shared" si="14"/>
        <v>0</v>
      </c>
      <c r="BX13" s="58">
        <f t="shared" si="14"/>
        <v>0</v>
      </c>
      <c r="BY13" s="58">
        <f t="shared" si="14"/>
        <v>0</v>
      </c>
      <c r="BZ13" s="58">
        <f t="shared" si="14"/>
        <v>0</v>
      </c>
      <c r="CA13" s="58">
        <f t="shared" si="14"/>
        <v>0</v>
      </c>
      <c r="CB13" s="58">
        <f t="shared" si="14"/>
        <v>0</v>
      </c>
      <c r="CC13" s="58">
        <f t="shared" si="14"/>
        <v>0</v>
      </c>
      <c r="CD13" s="58">
        <f t="shared" si="14"/>
        <v>0</v>
      </c>
      <c r="CE13" s="58">
        <f t="shared" si="14"/>
        <v>0</v>
      </c>
      <c r="CF13" s="58">
        <f t="shared" si="14"/>
        <v>0</v>
      </c>
      <c r="CG13" s="58">
        <f t="shared" si="14"/>
        <v>0</v>
      </c>
      <c r="CH13" s="58">
        <f t="shared" si="14"/>
        <v>0</v>
      </c>
      <c r="CI13" s="58">
        <f t="shared" si="14"/>
        <v>0</v>
      </c>
      <c r="CJ13" s="58">
        <f t="shared" si="14"/>
        <v>0</v>
      </c>
      <c r="CK13" s="58">
        <f t="shared" si="14"/>
        <v>0</v>
      </c>
      <c r="CL13" s="58">
        <f t="shared" si="14"/>
        <v>0</v>
      </c>
      <c r="CM13" s="58">
        <f t="shared" si="14"/>
        <v>0</v>
      </c>
      <c r="CN13" s="58">
        <f t="shared" si="14"/>
        <v>0</v>
      </c>
      <c r="CO13" s="58">
        <f t="shared" si="14"/>
        <v>0</v>
      </c>
      <c r="CP13" s="58">
        <f t="shared" si="14"/>
        <v>0</v>
      </c>
      <c r="CQ13" s="58">
        <f t="shared" si="14"/>
        <v>0</v>
      </c>
      <c r="CR13" s="58">
        <f t="shared" si="14"/>
        <v>0</v>
      </c>
      <c r="CS13" s="58">
        <f t="shared" si="14"/>
        <v>0</v>
      </c>
      <c r="CT13" s="58">
        <f t="shared" si="14"/>
        <v>0</v>
      </c>
      <c r="CU13" s="58">
        <f t="shared" si="14"/>
        <v>0</v>
      </c>
      <c r="CV13" s="58">
        <f t="shared" ref="CV13:EA13" si="15">CV11-CV7</f>
        <v>0</v>
      </c>
      <c r="CW13" s="58">
        <f t="shared" si="15"/>
        <v>0</v>
      </c>
      <c r="CX13" s="58">
        <f t="shared" si="15"/>
        <v>0</v>
      </c>
      <c r="CY13" s="58">
        <f t="shared" si="15"/>
        <v>0</v>
      </c>
      <c r="CZ13" s="58">
        <f t="shared" si="15"/>
        <v>0</v>
      </c>
      <c r="DA13" s="58">
        <f t="shared" si="15"/>
        <v>0</v>
      </c>
      <c r="DB13" s="58">
        <f t="shared" si="15"/>
        <v>0</v>
      </c>
      <c r="DC13" s="58">
        <f t="shared" si="15"/>
        <v>0</v>
      </c>
      <c r="DD13" s="58">
        <f t="shared" si="15"/>
        <v>0</v>
      </c>
      <c r="DE13" s="58">
        <f t="shared" si="15"/>
        <v>0</v>
      </c>
      <c r="DF13" s="58">
        <f t="shared" si="15"/>
        <v>0</v>
      </c>
      <c r="DG13" s="58">
        <f t="shared" si="15"/>
        <v>0</v>
      </c>
      <c r="DH13" s="58">
        <f t="shared" si="15"/>
        <v>0</v>
      </c>
      <c r="DI13" s="58">
        <f t="shared" si="15"/>
        <v>0</v>
      </c>
      <c r="DJ13" s="58">
        <f t="shared" si="15"/>
        <v>0</v>
      </c>
      <c r="DK13" s="58">
        <f t="shared" si="15"/>
        <v>0</v>
      </c>
      <c r="DL13" s="58">
        <f t="shared" si="15"/>
        <v>0</v>
      </c>
      <c r="DM13" s="58">
        <f t="shared" si="15"/>
        <v>0</v>
      </c>
      <c r="DN13" s="58">
        <f t="shared" si="15"/>
        <v>0</v>
      </c>
      <c r="DO13" s="58">
        <f t="shared" si="15"/>
        <v>0</v>
      </c>
      <c r="DP13" s="58">
        <f t="shared" si="15"/>
        <v>0</v>
      </c>
      <c r="DQ13" s="58">
        <f t="shared" si="15"/>
        <v>0</v>
      </c>
      <c r="DR13" s="58">
        <f t="shared" si="15"/>
        <v>0</v>
      </c>
      <c r="DS13" s="58">
        <f t="shared" si="15"/>
        <v>0</v>
      </c>
      <c r="DT13" s="58">
        <f t="shared" si="15"/>
        <v>0</v>
      </c>
      <c r="DU13" s="58">
        <f t="shared" si="15"/>
        <v>0</v>
      </c>
      <c r="DV13" s="58">
        <f t="shared" si="15"/>
        <v>0</v>
      </c>
      <c r="DW13" s="58">
        <f t="shared" si="15"/>
        <v>0</v>
      </c>
      <c r="DX13" s="58">
        <f t="shared" si="15"/>
        <v>0</v>
      </c>
      <c r="DY13" s="58">
        <f t="shared" si="15"/>
        <v>0</v>
      </c>
      <c r="DZ13" s="58">
        <f t="shared" si="15"/>
        <v>0</v>
      </c>
      <c r="EA13" s="58">
        <f t="shared" si="15"/>
        <v>0</v>
      </c>
      <c r="EB13" s="58">
        <f t="shared" ref="EB13:FG13" si="16">EB11-EB7</f>
        <v>0</v>
      </c>
      <c r="EC13" s="58">
        <f t="shared" si="16"/>
        <v>0</v>
      </c>
      <c r="ED13" s="58">
        <f t="shared" si="16"/>
        <v>0</v>
      </c>
      <c r="EE13" s="58">
        <f t="shared" si="16"/>
        <v>0</v>
      </c>
      <c r="EF13" s="58">
        <f t="shared" si="16"/>
        <v>0</v>
      </c>
      <c r="EG13" s="58">
        <f t="shared" si="16"/>
        <v>0</v>
      </c>
      <c r="EH13" s="58">
        <f t="shared" si="16"/>
        <v>0</v>
      </c>
      <c r="EI13" s="58">
        <f t="shared" si="16"/>
        <v>0</v>
      </c>
      <c r="EJ13" s="58">
        <f t="shared" si="16"/>
        <v>0</v>
      </c>
      <c r="EK13" s="58">
        <f t="shared" si="16"/>
        <v>0</v>
      </c>
      <c r="EL13" s="58">
        <f t="shared" si="16"/>
        <v>0</v>
      </c>
      <c r="EM13" s="58">
        <f t="shared" si="16"/>
        <v>0</v>
      </c>
      <c r="EN13" s="58">
        <f t="shared" si="16"/>
        <v>0</v>
      </c>
      <c r="EO13" s="58">
        <f t="shared" si="16"/>
        <v>0</v>
      </c>
      <c r="EP13" s="58">
        <f t="shared" si="16"/>
        <v>0</v>
      </c>
      <c r="EQ13" s="58">
        <f t="shared" si="16"/>
        <v>0</v>
      </c>
      <c r="ER13" s="58">
        <f t="shared" si="16"/>
        <v>0</v>
      </c>
      <c r="ES13" s="58">
        <f t="shared" si="16"/>
        <v>0</v>
      </c>
      <c r="ET13" s="58">
        <f t="shared" si="16"/>
        <v>0</v>
      </c>
      <c r="EU13" s="58">
        <f t="shared" si="16"/>
        <v>0</v>
      </c>
      <c r="EV13" s="58">
        <f t="shared" si="16"/>
        <v>0</v>
      </c>
      <c r="EW13" s="58">
        <f t="shared" si="16"/>
        <v>0</v>
      </c>
      <c r="EX13" s="58">
        <f t="shared" si="16"/>
        <v>0</v>
      </c>
      <c r="EY13" s="58">
        <f t="shared" si="16"/>
        <v>0</v>
      </c>
      <c r="EZ13" s="58">
        <f t="shared" si="16"/>
        <v>0</v>
      </c>
      <c r="FA13" s="58">
        <f t="shared" si="16"/>
        <v>0</v>
      </c>
      <c r="FB13" s="58">
        <f t="shared" si="16"/>
        <v>0</v>
      </c>
      <c r="FC13" s="58">
        <f t="shared" si="16"/>
        <v>0</v>
      </c>
      <c r="FD13" s="58">
        <f t="shared" si="16"/>
        <v>0</v>
      </c>
      <c r="FE13" s="58">
        <f t="shared" si="16"/>
        <v>0</v>
      </c>
      <c r="FF13" s="58">
        <f t="shared" si="16"/>
        <v>0</v>
      </c>
      <c r="FG13" s="58">
        <f t="shared" si="16"/>
        <v>0</v>
      </c>
      <c r="FH13" s="58">
        <f t="shared" ref="FH13:GB13" si="17">FH11-FH7</f>
        <v>0</v>
      </c>
      <c r="FI13" s="58">
        <f t="shared" si="17"/>
        <v>0</v>
      </c>
      <c r="FJ13" s="58">
        <f t="shared" si="17"/>
        <v>0</v>
      </c>
      <c r="FK13" s="58">
        <f t="shared" si="17"/>
        <v>0</v>
      </c>
      <c r="FL13" s="58">
        <f t="shared" si="17"/>
        <v>0</v>
      </c>
      <c r="FM13" s="58">
        <f t="shared" si="17"/>
        <v>0</v>
      </c>
      <c r="FN13" s="58">
        <f t="shared" si="17"/>
        <v>0</v>
      </c>
      <c r="FO13" s="58">
        <f t="shared" si="17"/>
        <v>0</v>
      </c>
      <c r="FP13" s="58">
        <f t="shared" si="17"/>
        <v>0</v>
      </c>
      <c r="FQ13" s="58">
        <f t="shared" si="17"/>
        <v>0</v>
      </c>
      <c r="FR13" s="58">
        <f t="shared" si="17"/>
        <v>0</v>
      </c>
      <c r="FS13" s="58">
        <f t="shared" si="17"/>
        <v>0</v>
      </c>
      <c r="FT13" s="58">
        <f t="shared" si="17"/>
        <v>0</v>
      </c>
      <c r="FU13" s="58">
        <f t="shared" si="17"/>
        <v>0</v>
      </c>
      <c r="FV13" s="58">
        <f t="shared" si="17"/>
        <v>0</v>
      </c>
      <c r="FW13" s="58">
        <f t="shared" si="17"/>
        <v>0</v>
      </c>
      <c r="FX13" s="58">
        <f t="shared" si="17"/>
        <v>0</v>
      </c>
      <c r="FY13" s="58">
        <f t="shared" si="17"/>
        <v>0</v>
      </c>
      <c r="FZ13" s="58">
        <f t="shared" si="17"/>
        <v>0</v>
      </c>
      <c r="GA13" s="58">
        <f t="shared" si="17"/>
        <v>0</v>
      </c>
      <c r="GB13" s="58">
        <f t="shared" si="17"/>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9:GB10">
    <cfRule type="cellIs" dxfId="10" priority="1" operator="greaterThan">
      <formula>0</formula>
    </cfRule>
  </conditionalFormatting>
  <pageMargins left="0.7" right="0.7" top="0.75" bottom="0.75" header="0.3" footer="0.3"/>
  <pageSetup paperSize="9" scale="32" orientation="portrait" horizontalDpi="0" verticalDpi="0" r:id="rId1"/>
  <colBreaks count="1" manualBreakCount="1">
    <brk id="168" max="12" man="1"/>
  </colBreaks>
</worksheet>
</file>

<file path=xl/worksheets/sheet4.xml><?xml version="1.0" encoding="utf-8"?>
<worksheet xmlns="http://schemas.openxmlformats.org/spreadsheetml/2006/main" xmlns:r="http://schemas.openxmlformats.org/officeDocument/2006/relationships">
  <dimension ref="A1:GB17"/>
  <sheetViews>
    <sheetView view="pageBreakPreview" zoomScale="60" zoomScaleNormal="77" workbookViewId="0">
      <pane xSplit="3" ySplit="6" topLeftCell="FM7" activePane="bottomRight" state="frozen"/>
      <selection pane="topRight" activeCell="D1" sqref="D1"/>
      <selection pane="bottomLeft" activeCell="A7" sqref="A7"/>
      <selection pane="bottomRight" activeCell="C10" sqref="C10"/>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462</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36" t="s">
        <v>31</v>
      </c>
      <c r="M5" s="36" t="s">
        <v>32</v>
      </c>
      <c r="N5" s="36" t="s">
        <v>33</v>
      </c>
      <c r="O5" s="292"/>
      <c r="P5" s="36" t="s">
        <v>34</v>
      </c>
      <c r="Q5" s="36" t="s">
        <v>236</v>
      </c>
      <c r="R5" s="36" t="s">
        <v>235</v>
      </c>
      <c r="S5" s="292"/>
      <c r="T5" s="27" t="s">
        <v>35</v>
      </c>
      <c r="U5" s="28" t="s">
        <v>36</v>
      </c>
      <c r="V5" s="29" t="s">
        <v>37</v>
      </c>
      <c r="W5" s="28" t="s">
        <v>38</v>
      </c>
      <c r="X5" s="30" t="s">
        <v>39</v>
      </c>
      <c r="Y5" s="25" t="s">
        <v>40</v>
      </c>
      <c r="Z5" s="292"/>
      <c r="AA5" s="292"/>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2"/>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292"/>
      <c r="CA5" s="292"/>
      <c r="CB5" s="35" t="s">
        <v>86</v>
      </c>
      <c r="CC5" s="36" t="s">
        <v>87</v>
      </c>
      <c r="CD5" s="36" t="s">
        <v>88</v>
      </c>
      <c r="CE5" s="36" t="s">
        <v>89</v>
      </c>
      <c r="CF5" s="36" t="s">
        <v>90</v>
      </c>
      <c r="CG5" s="292"/>
      <c r="CH5" s="302"/>
      <c r="CI5" s="30" t="s">
        <v>91</v>
      </c>
      <c r="CJ5" s="30" t="s">
        <v>92</v>
      </c>
      <c r="CK5" s="302"/>
      <c r="CL5" s="302"/>
      <c r="CM5" s="36" t="s">
        <v>93</v>
      </c>
      <c r="CN5" s="36" t="s">
        <v>94</v>
      </c>
      <c r="CO5" s="36" t="s">
        <v>95</v>
      </c>
      <c r="CP5" s="36" t="s">
        <v>96</v>
      </c>
      <c r="CQ5" s="36" t="s">
        <v>97</v>
      </c>
      <c r="CR5" s="292"/>
      <c r="CS5" s="37" t="s">
        <v>98</v>
      </c>
      <c r="CT5" s="36" t="s">
        <v>99</v>
      </c>
      <c r="CU5" s="36" t="s">
        <v>100</v>
      </c>
      <c r="CV5" s="36" t="s">
        <v>101</v>
      </c>
      <c r="CW5" s="37" t="s">
        <v>102</v>
      </c>
      <c r="CX5" s="36" t="s">
        <v>103</v>
      </c>
      <c r="CY5" s="37" t="s">
        <v>104</v>
      </c>
      <c r="CZ5" s="292"/>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292"/>
      <c r="DW5" s="292"/>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292"/>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184</v>
      </c>
      <c r="B7" s="39" t="s">
        <v>238</v>
      </c>
      <c r="C7" s="60" t="s">
        <v>191</v>
      </c>
      <c r="D7" s="42">
        <f>+D8+D10+D12</f>
        <v>0</v>
      </c>
      <c r="E7" s="42">
        <f t="shared" ref="E7:BP7" si="0">+E8+E10+E12</f>
        <v>0</v>
      </c>
      <c r="F7" s="42">
        <f t="shared" si="0"/>
        <v>0</v>
      </c>
      <c r="G7" s="42">
        <f t="shared" si="0"/>
        <v>0</v>
      </c>
      <c r="H7" s="42">
        <f t="shared" si="0"/>
        <v>0</v>
      </c>
      <c r="I7" s="42">
        <f t="shared" si="0"/>
        <v>0</v>
      </c>
      <c r="J7" s="42">
        <f t="shared" si="0"/>
        <v>346</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21</v>
      </c>
      <c r="AB7" s="42">
        <f t="shared" si="0"/>
        <v>0</v>
      </c>
      <c r="AC7" s="42">
        <f t="shared" si="0"/>
        <v>0</v>
      </c>
      <c r="AD7" s="42">
        <f t="shared" si="0"/>
        <v>11</v>
      </c>
      <c r="AE7" s="42">
        <f t="shared" si="0"/>
        <v>0</v>
      </c>
      <c r="AF7" s="42">
        <f t="shared" si="0"/>
        <v>0</v>
      </c>
      <c r="AG7" s="42">
        <f t="shared" si="0"/>
        <v>0</v>
      </c>
      <c r="AH7" s="42">
        <f t="shared" si="0"/>
        <v>0</v>
      </c>
      <c r="AI7" s="42">
        <f t="shared" si="0"/>
        <v>0</v>
      </c>
      <c r="AJ7" s="42">
        <f t="shared" si="0"/>
        <v>0</v>
      </c>
      <c r="AK7" s="42">
        <f t="shared" si="0"/>
        <v>10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320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+BQ8+BQ10+BQ12</f>
        <v>0</v>
      </c>
      <c r="BR7" s="42">
        <f t="shared" si="1"/>
        <v>0</v>
      </c>
      <c r="BS7" s="42">
        <f t="shared" si="1"/>
        <v>0</v>
      </c>
      <c r="BT7" s="42">
        <f t="shared" si="1"/>
        <v>0</v>
      </c>
      <c r="BU7" s="42">
        <f t="shared" si="1"/>
        <v>0</v>
      </c>
      <c r="BV7" s="42">
        <f t="shared" si="1"/>
        <v>320</v>
      </c>
      <c r="BW7" s="42">
        <f t="shared" si="1"/>
        <v>0</v>
      </c>
      <c r="BX7" s="42">
        <f t="shared" si="1"/>
        <v>0</v>
      </c>
      <c r="BY7" s="42">
        <f t="shared" si="1"/>
        <v>0</v>
      </c>
      <c r="BZ7" s="42">
        <f t="shared" si="1"/>
        <v>5</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70</v>
      </c>
      <c r="DW7" s="42">
        <f t="shared" si="1"/>
        <v>0</v>
      </c>
      <c r="DX7" s="42">
        <f t="shared" si="1"/>
        <v>0</v>
      </c>
      <c r="DY7" s="42">
        <f t="shared" si="1"/>
        <v>0</v>
      </c>
      <c r="DZ7" s="42">
        <f t="shared" si="1"/>
        <v>0</v>
      </c>
      <c r="EA7" s="42">
        <f t="shared" si="1"/>
        <v>0</v>
      </c>
      <c r="EB7" s="42">
        <f t="shared" si="1"/>
        <v>0</v>
      </c>
      <c r="EC7" s="42">
        <f t="shared" ref="EC7:GB7" si="2">+EC8+EC10+EC12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70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50</v>
      </c>
      <c r="FE7" s="42">
        <f t="shared" si="2"/>
        <v>0</v>
      </c>
      <c r="FF7" s="42">
        <f t="shared" si="2"/>
        <v>0</v>
      </c>
      <c r="FG7" s="42">
        <f t="shared" si="2"/>
        <v>20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20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416</v>
      </c>
    </row>
    <row r="8" spans="1:184" ht="15.75">
      <c r="A8" s="48" t="s">
        <v>184</v>
      </c>
      <c r="B8" s="48" t="s">
        <v>192</v>
      </c>
      <c r="C8" s="49" t="s">
        <v>314</v>
      </c>
      <c r="D8" s="45">
        <f>D9</f>
        <v>0</v>
      </c>
      <c r="E8" s="45">
        <f t="shared" ref="E8:BP8" si="3">E9</f>
        <v>0</v>
      </c>
      <c r="F8" s="45">
        <f t="shared" si="3"/>
        <v>0</v>
      </c>
      <c r="G8" s="45">
        <f t="shared" si="3"/>
        <v>0</v>
      </c>
      <c r="H8" s="45">
        <f t="shared" si="3"/>
        <v>0</v>
      </c>
      <c r="I8" s="45">
        <f t="shared" si="3"/>
        <v>0</v>
      </c>
      <c r="J8" s="45">
        <f t="shared" si="3"/>
        <v>11</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11</v>
      </c>
      <c r="AB8" s="45">
        <f t="shared" si="3"/>
        <v>0</v>
      </c>
      <c r="AC8" s="45">
        <f t="shared" si="3"/>
        <v>0</v>
      </c>
      <c r="AD8" s="45">
        <f t="shared" si="3"/>
        <v>11</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v>
      </c>
    </row>
    <row r="9" spans="1:184" ht="63">
      <c r="A9" s="46"/>
      <c r="B9" s="72" t="s">
        <v>280</v>
      </c>
      <c r="C9" s="51" t="s">
        <v>281</v>
      </c>
      <c r="D9" s="18">
        <f>+E9+F9+I9</f>
        <v>0</v>
      </c>
      <c r="E9" s="18"/>
      <c r="F9" s="18">
        <f>+G9+H9</f>
        <v>0</v>
      </c>
      <c r="G9" s="18"/>
      <c r="H9" s="18"/>
      <c r="I9" s="18">
        <f>+E9*0.302</f>
        <v>0</v>
      </c>
      <c r="J9" s="18">
        <f>+K9+O9+S9+Z9+AA9+AX9+BZ9+CA9</f>
        <v>11</v>
      </c>
      <c r="K9" s="18">
        <f>+L9+M9+N9</f>
        <v>0</v>
      </c>
      <c r="L9" s="18"/>
      <c r="M9" s="18"/>
      <c r="N9" s="18"/>
      <c r="O9" s="18">
        <f>+P9+R9+Q9</f>
        <v>0</v>
      </c>
      <c r="P9" s="18"/>
      <c r="Q9" s="18"/>
      <c r="R9" s="18"/>
      <c r="S9" s="18">
        <f>+T9+U9+V9+W9+X9+Y9</f>
        <v>0</v>
      </c>
      <c r="T9" s="18"/>
      <c r="U9" s="18"/>
      <c r="V9" s="18"/>
      <c r="W9" s="18"/>
      <c r="X9" s="18"/>
      <c r="Y9" s="18"/>
      <c r="Z9" s="18"/>
      <c r="AA9" s="18">
        <f>AB9+AD9+AE9+AF9+AG9+AH9+AI9+AJ9+AK9+AL9+AM9+AV9+AW9+AC9</f>
        <v>11</v>
      </c>
      <c r="AB9" s="18"/>
      <c r="AC9" s="18"/>
      <c r="AD9" s="18">
        <v>11</v>
      </c>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11</v>
      </c>
    </row>
    <row r="10" spans="1:184" ht="63">
      <c r="A10" s="48" t="s">
        <v>184</v>
      </c>
      <c r="B10" s="48" t="s">
        <v>202</v>
      </c>
      <c r="C10" s="49" t="s">
        <v>313</v>
      </c>
      <c r="D10" s="45">
        <f>D11</f>
        <v>0</v>
      </c>
      <c r="E10" s="45">
        <f t="shared" ref="E10:BP10" si="6">E11</f>
        <v>0</v>
      </c>
      <c r="F10" s="45">
        <f t="shared" si="6"/>
        <v>0</v>
      </c>
      <c r="G10" s="45">
        <f t="shared" si="6"/>
        <v>0</v>
      </c>
      <c r="H10" s="45">
        <f t="shared" si="6"/>
        <v>0</v>
      </c>
      <c r="I10" s="45">
        <f t="shared" si="6"/>
        <v>0</v>
      </c>
      <c r="J10" s="45">
        <f t="shared" si="6"/>
        <v>325</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320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320</v>
      </c>
      <c r="BW10" s="45">
        <f t="shared" si="7"/>
        <v>0</v>
      </c>
      <c r="BX10" s="45">
        <f t="shared" si="7"/>
        <v>0</v>
      </c>
      <c r="BY10" s="45">
        <f t="shared" si="7"/>
        <v>0</v>
      </c>
      <c r="BZ10" s="45">
        <f t="shared" si="7"/>
        <v>5</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70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70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50</v>
      </c>
      <c r="FE10" s="45">
        <f t="shared" si="8"/>
        <v>0</v>
      </c>
      <c r="FF10" s="45">
        <f t="shared" si="8"/>
        <v>0</v>
      </c>
      <c r="FG10" s="45">
        <f t="shared" si="8"/>
        <v>20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20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395</v>
      </c>
    </row>
    <row r="11" spans="1:184" ht="63">
      <c r="A11" s="46"/>
      <c r="B11" s="72" t="s">
        <v>280</v>
      </c>
      <c r="C11" s="47" t="s">
        <v>282</v>
      </c>
      <c r="D11" s="18">
        <f>+E11+F11+I11</f>
        <v>0</v>
      </c>
      <c r="E11" s="18"/>
      <c r="F11" s="18">
        <f>+G11+H11</f>
        <v>0</v>
      </c>
      <c r="G11" s="18"/>
      <c r="H11" s="18"/>
      <c r="I11" s="18">
        <f>+E11*0.302</f>
        <v>0</v>
      </c>
      <c r="J11" s="18">
        <f>+K11+O11+S11+Z11+AA11+AX11+BZ11+CA11</f>
        <v>325</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320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v>320</v>
      </c>
      <c r="BW11" s="18"/>
      <c r="BX11" s="18"/>
      <c r="BY11" s="18"/>
      <c r="BZ11" s="18">
        <v>5</v>
      </c>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70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70</v>
      </c>
      <c r="EP11" s="18">
        <f>EQ11+ER11+ES11+ET11+EU11+EV11+EW11+EY11+EZ11+FB11</f>
        <v>0</v>
      </c>
      <c r="EQ11" s="18"/>
      <c r="ER11" s="18"/>
      <c r="ES11" s="18"/>
      <c r="ET11" s="18"/>
      <c r="EU11" s="18"/>
      <c r="EV11" s="18"/>
      <c r="EW11" s="18"/>
      <c r="EX11" s="18"/>
      <c r="EY11" s="18"/>
      <c r="EZ11" s="18"/>
      <c r="FA11" s="18"/>
      <c r="FB11" s="18"/>
      <c r="FC11" s="18">
        <f>EX11</f>
        <v>0</v>
      </c>
      <c r="FD11" s="18">
        <v>50</v>
      </c>
      <c r="FE11" s="18"/>
      <c r="FF11" s="18"/>
      <c r="FG11" s="18">
        <f>FH11+FI11+FJ11+FK11+FL11+FM11+FN11+FO11+FP11+FQ11+FR11+FS11+FT11+FU11+FV11</f>
        <v>20</v>
      </c>
      <c r="FH11" s="18"/>
      <c r="FI11" s="18"/>
      <c r="FJ11" s="18"/>
      <c r="FK11" s="18"/>
      <c r="FL11" s="18"/>
      <c r="FM11" s="18"/>
      <c r="FN11" s="18"/>
      <c r="FO11" s="18"/>
      <c r="FP11" s="18"/>
      <c r="FQ11" s="18">
        <v>20</v>
      </c>
      <c r="FR11" s="18"/>
      <c r="FS11" s="18"/>
      <c r="FT11" s="18"/>
      <c r="FU11" s="18"/>
      <c r="FV11" s="18"/>
      <c r="FW11" s="18"/>
      <c r="FX11" s="18">
        <f>FY11+FZ11</f>
        <v>0</v>
      </c>
      <c r="FY11" s="18"/>
      <c r="FZ11" s="18"/>
      <c r="GA11" s="18"/>
      <c r="GB11" s="18">
        <f>D11+J11+DV11+CG11+CH11+CK11+CR11+CZ11</f>
        <v>395</v>
      </c>
    </row>
    <row r="12" spans="1:184" ht="47.25">
      <c r="A12" s="48" t="s">
        <v>184</v>
      </c>
      <c r="B12" s="53">
        <v>14</v>
      </c>
      <c r="C12" s="49" t="s">
        <v>275</v>
      </c>
      <c r="D12" s="45">
        <f>SUM(D13:D14)</f>
        <v>0</v>
      </c>
      <c r="E12" s="45">
        <f t="shared" ref="E12:BP12" si="9">SUM(E13:E14)</f>
        <v>0</v>
      </c>
      <c r="F12" s="45">
        <f t="shared" si="9"/>
        <v>0</v>
      </c>
      <c r="G12" s="45">
        <f t="shared" si="9"/>
        <v>0</v>
      </c>
      <c r="H12" s="45">
        <f t="shared" si="9"/>
        <v>0</v>
      </c>
      <c r="I12" s="45">
        <f t="shared" si="9"/>
        <v>0</v>
      </c>
      <c r="J12" s="45">
        <f t="shared" si="9"/>
        <v>10</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10</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10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0</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SUM(BQ13:BQ14)</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SUM(EC13:EC14)</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10</v>
      </c>
    </row>
    <row r="13" spans="1:184" ht="47.25">
      <c r="A13" s="54"/>
      <c r="B13" s="72" t="s">
        <v>284</v>
      </c>
      <c r="C13" s="47" t="s">
        <v>283</v>
      </c>
      <c r="D13" s="18">
        <f>+E13+F13+I13</f>
        <v>0</v>
      </c>
      <c r="E13" s="18"/>
      <c r="F13" s="18">
        <f>+G13+H13</f>
        <v>0</v>
      </c>
      <c r="G13" s="18"/>
      <c r="H13" s="18"/>
      <c r="I13" s="18">
        <f>+E13*0.302</f>
        <v>0</v>
      </c>
      <c r="J13" s="18">
        <f>+K13+O13+S13+Z13+AA13+AX13+BZ13+CA13</f>
        <v>10</v>
      </c>
      <c r="K13" s="18">
        <f>+L13+M13+N13</f>
        <v>0</v>
      </c>
      <c r="L13" s="18">
        <v>0</v>
      </c>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10</v>
      </c>
      <c r="AB13" s="18"/>
      <c r="AC13" s="18"/>
      <c r="AD13" s="18"/>
      <c r="AE13" s="18"/>
      <c r="AF13" s="18"/>
      <c r="AG13" s="18"/>
      <c r="AH13" s="18"/>
      <c r="AI13" s="18"/>
      <c r="AJ13" s="18"/>
      <c r="AK13" s="18">
        <v>10</v>
      </c>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10</v>
      </c>
    </row>
    <row r="14" spans="1:184" ht="15.75">
      <c r="A14" s="54"/>
      <c r="B14" s="54"/>
      <c r="C14" s="52"/>
      <c r="D14" s="18">
        <f t="shared" ref="D14" si="14">+E14+F14+I14</f>
        <v>0</v>
      </c>
      <c r="E14" s="18"/>
      <c r="F14" s="18">
        <f t="shared" ref="F14" si="15">+G14+H14</f>
        <v>0</v>
      </c>
      <c r="G14" s="18"/>
      <c r="H14" s="18"/>
      <c r="I14" s="18">
        <f t="shared" ref="I14" si="16">+E14*0.302</f>
        <v>0</v>
      </c>
      <c r="J14" s="18">
        <f t="shared" ref="J14" si="17">+K14+O14+S14+Z14+AA14+AX14+BZ14+CA14</f>
        <v>0</v>
      </c>
      <c r="K14" s="18">
        <f t="shared" ref="K14" si="18">+L14+M14+N14</f>
        <v>0</v>
      </c>
      <c r="L14" s="18"/>
      <c r="M14" s="18"/>
      <c r="N14" s="18"/>
      <c r="O14" s="18">
        <f t="shared" ref="O14" si="19">+P14+R14+Q14</f>
        <v>0</v>
      </c>
      <c r="P14" s="18"/>
      <c r="Q14" s="18"/>
      <c r="R14" s="18"/>
      <c r="S14" s="18">
        <f t="shared" ref="S14" si="20">+T14+U14+V14+W14+X14+Y14</f>
        <v>0</v>
      </c>
      <c r="T14" s="18"/>
      <c r="U14" s="18"/>
      <c r="V14" s="18"/>
      <c r="W14" s="18"/>
      <c r="X14" s="18"/>
      <c r="Y14" s="18"/>
      <c r="Z14" s="18"/>
      <c r="AA14" s="18">
        <f t="shared" ref="AA14" si="21">AB14+AD14+AE14+AF14+AG14+AH14+AI14+AJ14+AK14+AL14+AM14+AV14+AW14+AC14</f>
        <v>0</v>
      </c>
      <c r="AB14" s="18"/>
      <c r="AC14" s="18"/>
      <c r="AD14" s="18"/>
      <c r="AE14" s="18"/>
      <c r="AF14" s="18"/>
      <c r="AG14" s="18"/>
      <c r="AH14" s="18"/>
      <c r="AI14" s="18"/>
      <c r="AJ14" s="18"/>
      <c r="AK14" s="18"/>
      <c r="AL14" s="18"/>
      <c r="AM14" s="18">
        <f t="shared" ref="AM14" si="22">AN14+AO14+AP14+AQ14+AR14+AS14+AT14+AU14</f>
        <v>0</v>
      </c>
      <c r="AN14" s="18"/>
      <c r="AO14" s="18"/>
      <c r="AP14" s="18"/>
      <c r="AQ14" s="18"/>
      <c r="AR14" s="18"/>
      <c r="AS14" s="18"/>
      <c r="AT14" s="18"/>
      <c r="AU14" s="18"/>
      <c r="AV14" s="18"/>
      <c r="AW14" s="18"/>
      <c r="AX14" s="18">
        <f t="shared" ref="AX14"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 si="24">BO14+BP14+BQ14</f>
        <v>0</v>
      </c>
      <c r="BO14" s="18"/>
      <c r="BP14" s="18"/>
      <c r="BQ14" s="18"/>
      <c r="BR14" s="18"/>
      <c r="BS14" s="18"/>
      <c r="BT14" s="18"/>
      <c r="BU14" s="18"/>
      <c r="BV14" s="18"/>
      <c r="BW14" s="18"/>
      <c r="BX14" s="18"/>
      <c r="BY14" s="18"/>
      <c r="BZ14" s="18"/>
      <c r="CA14" s="18">
        <f t="shared" ref="CA14" si="25">CB14+CC14+CD14+CE14+CF14</f>
        <v>0</v>
      </c>
      <c r="CB14" s="18"/>
      <c r="CC14" s="18"/>
      <c r="CD14" s="18"/>
      <c r="CE14" s="18"/>
      <c r="CF14" s="18"/>
      <c r="CG14" s="18"/>
      <c r="CH14" s="18">
        <f t="shared" ref="CH14" si="26">+CI14+CJ14</f>
        <v>0</v>
      </c>
      <c r="CI14" s="18"/>
      <c r="CJ14" s="18"/>
      <c r="CK14" s="18">
        <f t="shared" ref="CK14" si="27">+CL14</f>
        <v>0</v>
      </c>
      <c r="CL14" s="18">
        <f t="shared" ref="CL14" si="28">+CM14+CN14+CO14+CP14+CQ14</f>
        <v>0</v>
      </c>
      <c r="CM14" s="18"/>
      <c r="CN14" s="18"/>
      <c r="CO14" s="18"/>
      <c r="CP14" s="18"/>
      <c r="CQ14" s="18"/>
      <c r="CR14" s="18">
        <f t="shared" ref="CR14" si="29">CS14+CW14+CY14</f>
        <v>0</v>
      </c>
      <c r="CS14" s="18">
        <f t="shared" ref="CS14" si="30">CT14+CU14+CV14</f>
        <v>0</v>
      </c>
      <c r="CT14" s="18"/>
      <c r="CU14" s="18"/>
      <c r="CV14" s="18"/>
      <c r="CW14" s="18">
        <f t="shared" ref="CW14" si="31">CX14</f>
        <v>0</v>
      </c>
      <c r="CX14" s="18"/>
      <c r="CY14" s="18"/>
      <c r="CZ14" s="18">
        <f t="shared" ref="CZ14" si="32">DA14+DH14+DK14+DL14+DP14</f>
        <v>0</v>
      </c>
      <c r="DA14" s="18">
        <f t="shared" ref="DA14" si="33">DB14+DC14+DD14+DE14+DF14+DG14</f>
        <v>0</v>
      </c>
      <c r="DB14" s="18"/>
      <c r="DC14" s="18"/>
      <c r="DD14" s="18"/>
      <c r="DE14" s="18"/>
      <c r="DF14" s="18"/>
      <c r="DG14" s="18"/>
      <c r="DH14" s="18">
        <f t="shared" ref="DH14" si="34">DI14+DJ14</f>
        <v>0</v>
      </c>
      <c r="DI14" s="18"/>
      <c r="DJ14" s="18"/>
      <c r="DK14" s="18"/>
      <c r="DL14" s="18">
        <f t="shared" ref="DL14" si="35">DM14+DN14+DO14</f>
        <v>0</v>
      </c>
      <c r="DM14" s="18"/>
      <c r="DN14" s="18"/>
      <c r="DO14" s="18"/>
      <c r="DP14" s="18">
        <f t="shared" ref="DP14" si="36">DQ14+DR14+DS14+DT14+DU14</f>
        <v>0</v>
      </c>
      <c r="DQ14" s="18"/>
      <c r="DR14" s="18"/>
      <c r="DS14" s="18"/>
      <c r="DT14" s="18"/>
      <c r="DU14" s="18"/>
      <c r="DV14" s="18">
        <f t="shared" ref="DV14" si="37">DW14+EO14</f>
        <v>0</v>
      </c>
      <c r="DW14" s="18">
        <f t="shared" ref="DW14"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 si="39">EP14+FC14+FD14+FE14+FF14+FG14+FW14+FX14</f>
        <v>0</v>
      </c>
      <c r="EP14" s="18">
        <f t="shared" ref="EP14" si="40">EQ14+ER14+ES14+ET14+EU14+EV14+EW14+EY14+EZ14+FB14</f>
        <v>0</v>
      </c>
      <c r="EQ14" s="18"/>
      <c r="ER14" s="18"/>
      <c r="ES14" s="18"/>
      <c r="ET14" s="18"/>
      <c r="EU14" s="18"/>
      <c r="EV14" s="18"/>
      <c r="EW14" s="18"/>
      <c r="EX14" s="18"/>
      <c r="EY14" s="18"/>
      <c r="EZ14" s="18"/>
      <c r="FA14" s="18"/>
      <c r="FB14" s="18"/>
      <c r="FC14" s="18">
        <f t="shared" ref="FC14" si="41">EX14</f>
        <v>0</v>
      </c>
      <c r="FD14" s="18"/>
      <c r="FE14" s="18"/>
      <c r="FF14" s="18"/>
      <c r="FG14" s="18">
        <f t="shared" ref="FG14"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 si="43">FY14+FZ14</f>
        <v>0</v>
      </c>
      <c r="FY14" s="18"/>
      <c r="FZ14" s="18"/>
      <c r="GA14" s="18"/>
      <c r="GB14" s="18">
        <f t="shared" ref="GB14" si="44">D14+J14+DV14+CG14+CH14+CK14+CR14+CZ14</f>
        <v>0</v>
      </c>
    </row>
    <row r="15" spans="1:184" ht="15.75">
      <c r="A15" s="22"/>
      <c r="B15" s="22"/>
      <c r="C15" s="55" t="s">
        <v>223</v>
      </c>
      <c r="D15" s="56">
        <f>D16</f>
        <v>0</v>
      </c>
      <c r="E15" s="56">
        <f t="shared" ref="E15:BP15" si="45">E16</f>
        <v>0</v>
      </c>
      <c r="F15" s="56">
        <f t="shared" si="45"/>
        <v>0</v>
      </c>
      <c r="G15" s="56">
        <f t="shared" si="45"/>
        <v>0</v>
      </c>
      <c r="H15" s="56">
        <f t="shared" si="45"/>
        <v>0</v>
      </c>
      <c r="I15" s="56">
        <f t="shared" si="45"/>
        <v>0</v>
      </c>
      <c r="J15" s="56">
        <f t="shared" si="45"/>
        <v>346</v>
      </c>
      <c r="K15" s="56">
        <f t="shared" si="45"/>
        <v>0</v>
      </c>
      <c r="L15" s="56">
        <f t="shared" si="45"/>
        <v>0</v>
      </c>
      <c r="M15" s="56">
        <f t="shared" si="45"/>
        <v>0</v>
      </c>
      <c r="N15" s="56">
        <f t="shared" si="45"/>
        <v>0</v>
      </c>
      <c r="O15" s="56">
        <f t="shared" si="45"/>
        <v>0</v>
      </c>
      <c r="P15" s="56">
        <f t="shared" si="45"/>
        <v>0</v>
      </c>
      <c r="Q15" s="56">
        <f t="shared" si="45"/>
        <v>0</v>
      </c>
      <c r="R15" s="56">
        <f t="shared" si="45"/>
        <v>0</v>
      </c>
      <c r="S15" s="56">
        <f t="shared" si="45"/>
        <v>0</v>
      </c>
      <c r="T15" s="56">
        <f t="shared" si="45"/>
        <v>0</v>
      </c>
      <c r="U15" s="56">
        <f t="shared" si="45"/>
        <v>0</v>
      </c>
      <c r="V15" s="56">
        <f t="shared" si="45"/>
        <v>0</v>
      </c>
      <c r="W15" s="56">
        <f t="shared" si="45"/>
        <v>0</v>
      </c>
      <c r="X15" s="56">
        <f t="shared" si="45"/>
        <v>0</v>
      </c>
      <c r="Y15" s="56">
        <f t="shared" si="45"/>
        <v>0</v>
      </c>
      <c r="Z15" s="56">
        <f t="shared" si="45"/>
        <v>0</v>
      </c>
      <c r="AA15" s="56">
        <f t="shared" si="45"/>
        <v>21</v>
      </c>
      <c r="AB15" s="56">
        <f t="shared" si="45"/>
        <v>0</v>
      </c>
      <c r="AC15" s="56">
        <f t="shared" si="45"/>
        <v>0</v>
      </c>
      <c r="AD15" s="56">
        <f t="shared" si="45"/>
        <v>11</v>
      </c>
      <c r="AE15" s="56">
        <f t="shared" si="45"/>
        <v>0</v>
      </c>
      <c r="AF15" s="56">
        <f t="shared" si="45"/>
        <v>0</v>
      </c>
      <c r="AG15" s="56">
        <f t="shared" si="45"/>
        <v>0</v>
      </c>
      <c r="AH15" s="56">
        <f t="shared" si="45"/>
        <v>0</v>
      </c>
      <c r="AI15" s="56">
        <f t="shared" si="45"/>
        <v>0</v>
      </c>
      <c r="AJ15" s="56">
        <f t="shared" si="45"/>
        <v>0</v>
      </c>
      <c r="AK15" s="56">
        <f t="shared" si="45"/>
        <v>10</v>
      </c>
      <c r="AL15" s="56">
        <f t="shared" si="45"/>
        <v>0</v>
      </c>
      <c r="AM15" s="56">
        <f t="shared" si="45"/>
        <v>0</v>
      </c>
      <c r="AN15" s="56">
        <f t="shared" si="45"/>
        <v>0</v>
      </c>
      <c r="AO15" s="56">
        <f t="shared" si="45"/>
        <v>0</v>
      </c>
      <c r="AP15" s="56">
        <f t="shared" si="45"/>
        <v>0</v>
      </c>
      <c r="AQ15" s="56">
        <f t="shared" si="45"/>
        <v>0</v>
      </c>
      <c r="AR15" s="56">
        <f t="shared" si="45"/>
        <v>0</v>
      </c>
      <c r="AS15" s="56">
        <f t="shared" si="45"/>
        <v>0</v>
      </c>
      <c r="AT15" s="56">
        <f t="shared" si="45"/>
        <v>0</v>
      </c>
      <c r="AU15" s="56">
        <f t="shared" si="45"/>
        <v>0</v>
      </c>
      <c r="AV15" s="56">
        <f t="shared" si="45"/>
        <v>0</v>
      </c>
      <c r="AW15" s="56">
        <f t="shared" si="45"/>
        <v>0</v>
      </c>
      <c r="AX15" s="56">
        <f t="shared" si="45"/>
        <v>320</v>
      </c>
      <c r="AY15" s="56">
        <f t="shared" si="45"/>
        <v>0</v>
      </c>
      <c r="AZ15" s="56">
        <f t="shared" si="45"/>
        <v>0</v>
      </c>
      <c r="BA15" s="56">
        <f t="shared" si="45"/>
        <v>0</v>
      </c>
      <c r="BB15" s="56">
        <f t="shared" si="45"/>
        <v>0</v>
      </c>
      <c r="BC15" s="56">
        <f t="shared" si="45"/>
        <v>0</v>
      </c>
      <c r="BD15" s="56">
        <f t="shared" si="45"/>
        <v>0</v>
      </c>
      <c r="BE15" s="56">
        <f t="shared" si="45"/>
        <v>0</v>
      </c>
      <c r="BF15" s="56">
        <f t="shared" si="45"/>
        <v>0</v>
      </c>
      <c r="BG15" s="56">
        <f t="shared" si="45"/>
        <v>0</v>
      </c>
      <c r="BH15" s="56">
        <f t="shared" si="45"/>
        <v>0</v>
      </c>
      <c r="BI15" s="56">
        <f t="shared" si="45"/>
        <v>0</v>
      </c>
      <c r="BJ15" s="56">
        <f t="shared" si="45"/>
        <v>0</v>
      </c>
      <c r="BK15" s="56">
        <f t="shared" si="45"/>
        <v>0</v>
      </c>
      <c r="BL15" s="56">
        <f t="shared" si="45"/>
        <v>0</v>
      </c>
      <c r="BM15" s="56">
        <f t="shared" si="45"/>
        <v>0</v>
      </c>
      <c r="BN15" s="56">
        <f t="shared" si="45"/>
        <v>0</v>
      </c>
      <c r="BO15" s="56">
        <f t="shared" si="45"/>
        <v>0</v>
      </c>
      <c r="BP15" s="56">
        <f t="shared" si="45"/>
        <v>0</v>
      </c>
      <c r="BQ15" s="56">
        <f t="shared" ref="BQ15:EB15" si="46">BQ16</f>
        <v>0</v>
      </c>
      <c r="BR15" s="56">
        <f t="shared" si="46"/>
        <v>0</v>
      </c>
      <c r="BS15" s="56">
        <f t="shared" si="46"/>
        <v>0</v>
      </c>
      <c r="BT15" s="56">
        <f t="shared" si="46"/>
        <v>0</v>
      </c>
      <c r="BU15" s="56">
        <f t="shared" si="46"/>
        <v>0</v>
      </c>
      <c r="BV15" s="56">
        <f t="shared" si="46"/>
        <v>320</v>
      </c>
      <c r="BW15" s="56">
        <f t="shared" si="46"/>
        <v>0</v>
      </c>
      <c r="BX15" s="56">
        <f t="shared" si="46"/>
        <v>0</v>
      </c>
      <c r="BY15" s="56">
        <f t="shared" si="46"/>
        <v>0</v>
      </c>
      <c r="BZ15" s="56">
        <f t="shared" si="46"/>
        <v>5</v>
      </c>
      <c r="CA15" s="56">
        <f t="shared" si="46"/>
        <v>0</v>
      </c>
      <c r="CB15" s="56">
        <f t="shared" si="46"/>
        <v>0</v>
      </c>
      <c r="CC15" s="56">
        <f t="shared" si="46"/>
        <v>0</v>
      </c>
      <c r="CD15" s="56">
        <f t="shared" si="46"/>
        <v>0</v>
      </c>
      <c r="CE15" s="56">
        <f t="shared" si="46"/>
        <v>0</v>
      </c>
      <c r="CF15" s="56">
        <f t="shared" si="46"/>
        <v>0</v>
      </c>
      <c r="CG15" s="56">
        <f t="shared" si="46"/>
        <v>0</v>
      </c>
      <c r="CH15" s="56">
        <f t="shared" si="46"/>
        <v>0</v>
      </c>
      <c r="CI15" s="56">
        <f t="shared" si="46"/>
        <v>0</v>
      </c>
      <c r="CJ15" s="56">
        <f t="shared" si="46"/>
        <v>0</v>
      </c>
      <c r="CK15" s="56">
        <f t="shared" si="46"/>
        <v>0</v>
      </c>
      <c r="CL15" s="56">
        <f t="shared" si="46"/>
        <v>0</v>
      </c>
      <c r="CM15" s="56">
        <f t="shared" si="46"/>
        <v>0</v>
      </c>
      <c r="CN15" s="56">
        <f t="shared" si="46"/>
        <v>0</v>
      </c>
      <c r="CO15" s="56">
        <f t="shared" si="46"/>
        <v>0</v>
      </c>
      <c r="CP15" s="56">
        <f t="shared" si="46"/>
        <v>0</v>
      </c>
      <c r="CQ15" s="56">
        <f t="shared" si="46"/>
        <v>0</v>
      </c>
      <c r="CR15" s="56">
        <f t="shared" si="46"/>
        <v>0</v>
      </c>
      <c r="CS15" s="56">
        <f t="shared" si="46"/>
        <v>0</v>
      </c>
      <c r="CT15" s="56">
        <f t="shared" si="46"/>
        <v>0</v>
      </c>
      <c r="CU15" s="56">
        <f t="shared" si="46"/>
        <v>0</v>
      </c>
      <c r="CV15" s="56">
        <f t="shared" si="46"/>
        <v>0</v>
      </c>
      <c r="CW15" s="56">
        <f t="shared" si="46"/>
        <v>0</v>
      </c>
      <c r="CX15" s="56">
        <f t="shared" si="46"/>
        <v>0</v>
      </c>
      <c r="CY15" s="56">
        <f t="shared" si="46"/>
        <v>0</v>
      </c>
      <c r="CZ15" s="56">
        <f t="shared" si="46"/>
        <v>0</v>
      </c>
      <c r="DA15" s="56">
        <f t="shared" si="46"/>
        <v>0</v>
      </c>
      <c r="DB15" s="56">
        <f t="shared" si="46"/>
        <v>0</v>
      </c>
      <c r="DC15" s="56">
        <f t="shared" si="46"/>
        <v>0</v>
      </c>
      <c r="DD15" s="56">
        <f t="shared" si="46"/>
        <v>0</v>
      </c>
      <c r="DE15" s="56">
        <f t="shared" si="46"/>
        <v>0</v>
      </c>
      <c r="DF15" s="56">
        <f t="shared" si="46"/>
        <v>0</v>
      </c>
      <c r="DG15" s="56">
        <f t="shared" si="46"/>
        <v>0</v>
      </c>
      <c r="DH15" s="56">
        <f t="shared" si="46"/>
        <v>0</v>
      </c>
      <c r="DI15" s="56">
        <f t="shared" si="46"/>
        <v>0</v>
      </c>
      <c r="DJ15" s="56">
        <f t="shared" si="46"/>
        <v>0</v>
      </c>
      <c r="DK15" s="56">
        <f t="shared" si="46"/>
        <v>0</v>
      </c>
      <c r="DL15" s="56">
        <f t="shared" si="46"/>
        <v>0</v>
      </c>
      <c r="DM15" s="56">
        <f t="shared" si="46"/>
        <v>0</v>
      </c>
      <c r="DN15" s="56">
        <f t="shared" si="46"/>
        <v>0</v>
      </c>
      <c r="DO15" s="56">
        <f t="shared" si="46"/>
        <v>0</v>
      </c>
      <c r="DP15" s="56">
        <f t="shared" si="46"/>
        <v>0</v>
      </c>
      <c r="DQ15" s="56">
        <f t="shared" si="46"/>
        <v>0</v>
      </c>
      <c r="DR15" s="56">
        <f t="shared" si="46"/>
        <v>0</v>
      </c>
      <c r="DS15" s="56">
        <f t="shared" si="46"/>
        <v>0</v>
      </c>
      <c r="DT15" s="56">
        <f t="shared" si="46"/>
        <v>0</v>
      </c>
      <c r="DU15" s="56">
        <f t="shared" si="46"/>
        <v>0</v>
      </c>
      <c r="DV15" s="56">
        <f t="shared" si="46"/>
        <v>70</v>
      </c>
      <c r="DW15" s="56">
        <f t="shared" si="46"/>
        <v>0</v>
      </c>
      <c r="DX15" s="56">
        <f t="shared" si="46"/>
        <v>0</v>
      </c>
      <c r="DY15" s="56">
        <f t="shared" si="46"/>
        <v>0</v>
      </c>
      <c r="DZ15" s="56">
        <f t="shared" si="46"/>
        <v>0</v>
      </c>
      <c r="EA15" s="56">
        <f t="shared" si="46"/>
        <v>0</v>
      </c>
      <c r="EB15" s="56">
        <f t="shared" si="46"/>
        <v>0</v>
      </c>
      <c r="EC15" s="56">
        <f t="shared" ref="EC15:GB15" si="47">EC16</f>
        <v>0</v>
      </c>
      <c r="ED15" s="56">
        <f t="shared" si="47"/>
        <v>0</v>
      </c>
      <c r="EE15" s="56">
        <f t="shared" si="47"/>
        <v>0</v>
      </c>
      <c r="EF15" s="56">
        <f t="shared" si="47"/>
        <v>0</v>
      </c>
      <c r="EG15" s="56">
        <f t="shared" si="47"/>
        <v>0</v>
      </c>
      <c r="EH15" s="56">
        <f t="shared" si="47"/>
        <v>0</v>
      </c>
      <c r="EI15" s="56">
        <f t="shared" si="47"/>
        <v>0</v>
      </c>
      <c r="EJ15" s="56">
        <f t="shared" si="47"/>
        <v>0</v>
      </c>
      <c r="EK15" s="56">
        <f t="shared" si="47"/>
        <v>0</v>
      </c>
      <c r="EL15" s="56">
        <f t="shared" si="47"/>
        <v>0</v>
      </c>
      <c r="EM15" s="56">
        <f t="shared" si="47"/>
        <v>0</v>
      </c>
      <c r="EN15" s="56">
        <f t="shared" si="47"/>
        <v>0</v>
      </c>
      <c r="EO15" s="56">
        <f t="shared" si="47"/>
        <v>70</v>
      </c>
      <c r="EP15" s="56">
        <f t="shared" si="47"/>
        <v>0</v>
      </c>
      <c r="EQ15" s="56">
        <f t="shared" si="47"/>
        <v>0</v>
      </c>
      <c r="ER15" s="56">
        <f t="shared" si="47"/>
        <v>0</v>
      </c>
      <c r="ES15" s="56">
        <f t="shared" si="47"/>
        <v>0</v>
      </c>
      <c r="ET15" s="56">
        <f t="shared" si="47"/>
        <v>0</v>
      </c>
      <c r="EU15" s="56">
        <f t="shared" si="47"/>
        <v>0</v>
      </c>
      <c r="EV15" s="56">
        <f t="shared" si="47"/>
        <v>0</v>
      </c>
      <c r="EW15" s="56">
        <f t="shared" si="47"/>
        <v>0</v>
      </c>
      <c r="EX15" s="56">
        <f t="shared" si="47"/>
        <v>0</v>
      </c>
      <c r="EY15" s="56">
        <f t="shared" si="47"/>
        <v>0</v>
      </c>
      <c r="EZ15" s="56">
        <f t="shared" si="47"/>
        <v>0</v>
      </c>
      <c r="FA15" s="56">
        <f t="shared" si="47"/>
        <v>0</v>
      </c>
      <c r="FB15" s="56">
        <f t="shared" si="47"/>
        <v>0</v>
      </c>
      <c r="FC15" s="56">
        <f t="shared" si="47"/>
        <v>0</v>
      </c>
      <c r="FD15" s="56">
        <f t="shared" si="47"/>
        <v>50</v>
      </c>
      <c r="FE15" s="56">
        <f t="shared" si="47"/>
        <v>0</v>
      </c>
      <c r="FF15" s="56">
        <f t="shared" si="47"/>
        <v>0</v>
      </c>
      <c r="FG15" s="56">
        <f t="shared" si="47"/>
        <v>20</v>
      </c>
      <c r="FH15" s="56">
        <f t="shared" si="47"/>
        <v>0</v>
      </c>
      <c r="FI15" s="56">
        <f t="shared" si="47"/>
        <v>0</v>
      </c>
      <c r="FJ15" s="56">
        <f t="shared" si="47"/>
        <v>0</v>
      </c>
      <c r="FK15" s="56">
        <f t="shared" si="47"/>
        <v>0</v>
      </c>
      <c r="FL15" s="56">
        <f t="shared" si="47"/>
        <v>0</v>
      </c>
      <c r="FM15" s="56">
        <f t="shared" si="47"/>
        <v>0</v>
      </c>
      <c r="FN15" s="56">
        <f t="shared" si="47"/>
        <v>0</v>
      </c>
      <c r="FO15" s="56">
        <f t="shared" si="47"/>
        <v>0</v>
      </c>
      <c r="FP15" s="56">
        <f t="shared" si="47"/>
        <v>0</v>
      </c>
      <c r="FQ15" s="56">
        <f t="shared" si="47"/>
        <v>20</v>
      </c>
      <c r="FR15" s="56">
        <f t="shared" si="47"/>
        <v>0</v>
      </c>
      <c r="FS15" s="56">
        <f t="shared" si="47"/>
        <v>0</v>
      </c>
      <c r="FT15" s="56">
        <f t="shared" si="47"/>
        <v>0</v>
      </c>
      <c r="FU15" s="56">
        <f t="shared" si="47"/>
        <v>0</v>
      </c>
      <c r="FV15" s="56">
        <f t="shared" si="47"/>
        <v>0</v>
      </c>
      <c r="FW15" s="56">
        <f t="shared" si="47"/>
        <v>0</v>
      </c>
      <c r="FX15" s="56">
        <f t="shared" si="47"/>
        <v>0</v>
      </c>
      <c r="FY15" s="56">
        <f t="shared" si="47"/>
        <v>0</v>
      </c>
      <c r="FZ15" s="56">
        <f t="shared" si="47"/>
        <v>0</v>
      </c>
      <c r="GA15" s="56">
        <f t="shared" si="47"/>
        <v>0</v>
      </c>
      <c r="GB15" s="56">
        <f t="shared" si="47"/>
        <v>416</v>
      </c>
    </row>
    <row r="16" spans="1:184" ht="15.75">
      <c r="A16" s="21"/>
      <c r="B16" s="21"/>
      <c r="C16" s="21" t="s">
        <v>212</v>
      </c>
      <c r="D16" s="42">
        <f>D9+D11+D13</f>
        <v>0</v>
      </c>
      <c r="E16" s="42">
        <f t="shared" ref="E16:BP16" si="48">E9+E11+E13</f>
        <v>0</v>
      </c>
      <c r="F16" s="42">
        <f t="shared" si="48"/>
        <v>0</v>
      </c>
      <c r="G16" s="42">
        <f t="shared" si="48"/>
        <v>0</v>
      </c>
      <c r="H16" s="42">
        <f t="shared" si="48"/>
        <v>0</v>
      </c>
      <c r="I16" s="42">
        <f t="shared" si="48"/>
        <v>0</v>
      </c>
      <c r="J16" s="42">
        <f t="shared" si="48"/>
        <v>346</v>
      </c>
      <c r="K16" s="42">
        <f t="shared" si="48"/>
        <v>0</v>
      </c>
      <c r="L16" s="42">
        <f t="shared" si="48"/>
        <v>0</v>
      </c>
      <c r="M16" s="42">
        <f t="shared" si="48"/>
        <v>0</v>
      </c>
      <c r="N16" s="42">
        <f t="shared" si="48"/>
        <v>0</v>
      </c>
      <c r="O16" s="42">
        <f t="shared" si="48"/>
        <v>0</v>
      </c>
      <c r="P16" s="42">
        <f t="shared" si="48"/>
        <v>0</v>
      </c>
      <c r="Q16" s="42">
        <f t="shared" si="48"/>
        <v>0</v>
      </c>
      <c r="R16" s="42">
        <f t="shared" si="48"/>
        <v>0</v>
      </c>
      <c r="S16" s="42">
        <f t="shared" si="48"/>
        <v>0</v>
      </c>
      <c r="T16" s="42">
        <f t="shared" si="48"/>
        <v>0</v>
      </c>
      <c r="U16" s="42">
        <f t="shared" si="48"/>
        <v>0</v>
      </c>
      <c r="V16" s="42">
        <f t="shared" si="48"/>
        <v>0</v>
      </c>
      <c r="W16" s="42">
        <f t="shared" si="48"/>
        <v>0</v>
      </c>
      <c r="X16" s="42">
        <f t="shared" si="48"/>
        <v>0</v>
      </c>
      <c r="Y16" s="42">
        <f t="shared" si="48"/>
        <v>0</v>
      </c>
      <c r="Z16" s="42">
        <f t="shared" si="48"/>
        <v>0</v>
      </c>
      <c r="AA16" s="42">
        <f t="shared" si="48"/>
        <v>21</v>
      </c>
      <c r="AB16" s="42">
        <f t="shared" si="48"/>
        <v>0</v>
      </c>
      <c r="AC16" s="42">
        <f t="shared" si="48"/>
        <v>0</v>
      </c>
      <c r="AD16" s="42">
        <f t="shared" si="48"/>
        <v>11</v>
      </c>
      <c r="AE16" s="42">
        <f t="shared" si="48"/>
        <v>0</v>
      </c>
      <c r="AF16" s="42">
        <f t="shared" si="48"/>
        <v>0</v>
      </c>
      <c r="AG16" s="42">
        <f t="shared" si="48"/>
        <v>0</v>
      </c>
      <c r="AH16" s="42">
        <f t="shared" si="48"/>
        <v>0</v>
      </c>
      <c r="AI16" s="42">
        <f t="shared" si="48"/>
        <v>0</v>
      </c>
      <c r="AJ16" s="42">
        <f t="shared" si="48"/>
        <v>0</v>
      </c>
      <c r="AK16" s="42">
        <f t="shared" si="48"/>
        <v>10</v>
      </c>
      <c r="AL16" s="42">
        <f t="shared" si="48"/>
        <v>0</v>
      </c>
      <c r="AM16" s="42">
        <f t="shared" si="48"/>
        <v>0</v>
      </c>
      <c r="AN16" s="42">
        <f t="shared" si="48"/>
        <v>0</v>
      </c>
      <c r="AO16" s="42">
        <f t="shared" si="48"/>
        <v>0</v>
      </c>
      <c r="AP16" s="42">
        <f t="shared" si="48"/>
        <v>0</v>
      </c>
      <c r="AQ16" s="42">
        <f t="shared" si="48"/>
        <v>0</v>
      </c>
      <c r="AR16" s="42">
        <f t="shared" si="48"/>
        <v>0</v>
      </c>
      <c r="AS16" s="42">
        <f t="shared" si="48"/>
        <v>0</v>
      </c>
      <c r="AT16" s="42">
        <f t="shared" si="48"/>
        <v>0</v>
      </c>
      <c r="AU16" s="42">
        <f t="shared" si="48"/>
        <v>0</v>
      </c>
      <c r="AV16" s="42">
        <f t="shared" si="48"/>
        <v>0</v>
      </c>
      <c r="AW16" s="42">
        <f t="shared" si="48"/>
        <v>0</v>
      </c>
      <c r="AX16" s="42">
        <f t="shared" si="48"/>
        <v>320</v>
      </c>
      <c r="AY16" s="42">
        <f t="shared" si="48"/>
        <v>0</v>
      </c>
      <c r="AZ16" s="42">
        <f t="shared" si="48"/>
        <v>0</v>
      </c>
      <c r="BA16" s="42">
        <f t="shared" si="48"/>
        <v>0</v>
      </c>
      <c r="BB16" s="42">
        <f t="shared" si="48"/>
        <v>0</v>
      </c>
      <c r="BC16" s="42">
        <f t="shared" si="48"/>
        <v>0</v>
      </c>
      <c r="BD16" s="42">
        <f t="shared" si="48"/>
        <v>0</v>
      </c>
      <c r="BE16" s="42">
        <f t="shared" si="48"/>
        <v>0</v>
      </c>
      <c r="BF16" s="42">
        <f t="shared" si="48"/>
        <v>0</v>
      </c>
      <c r="BG16" s="42">
        <f t="shared" si="48"/>
        <v>0</v>
      </c>
      <c r="BH16" s="42">
        <f t="shared" si="48"/>
        <v>0</v>
      </c>
      <c r="BI16" s="42">
        <f t="shared" si="48"/>
        <v>0</v>
      </c>
      <c r="BJ16" s="42">
        <f t="shared" si="48"/>
        <v>0</v>
      </c>
      <c r="BK16" s="42">
        <f t="shared" si="48"/>
        <v>0</v>
      </c>
      <c r="BL16" s="42">
        <f t="shared" si="48"/>
        <v>0</v>
      </c>
      <c r="BM16" s="42">
        <f t="shared" si="48"/>
        <v>0</v>
      </c>
      <c r="BN16" s="42">
        <f t="shared" si="48"/>
        <v>0</v>
      </c>
      <c r="BO16" s="42">
        <f t="shared" si="48"/>
        <v>0</v>
      </c>
      <c r="BP16" s="42">
        <f t="shared" si="48"/>
        <v>0</v>
      </c>
      <c r="BQ16" s="42">
        <f t="shared" ref="BQ16:EB16" si="49">BQ9+BQ11+BQ13</f>
        <v>0</v>
      </c>
      <c r="BR16" s="42">
        <f t="shared" si="49"/>
        <v>0</v>
      </c>
      <c r="BS16" s="42">
        <f t="shared" si="49"/>
        <v>0</v>
      </c>
      <c r="BT16" s="42">
        <f t="shared" si="49"/>
        <v>0</v>
      </c>
      <c r="BU16" s="42">
        <f t="shared" si="49"/>
        <v>0</v>
      </c>
      <c r="BV16" s="42">
        <f t="shared" si="49"/>
        <v>320</v>
      </c>
      <c r="BW16" s="42">
        <f t="shared" si="49"/>
        <v>0</v>
      </c>
      <c r="BX16" s="42">
        <f t="shared" si="49"/>
        <v>0</v>
      </c>
      <c r="BY16" s="42">
        <f t="shared" si="49"/>
        <v>0</v>
      </c>
      <c r="BZ16" s="42">
        <f t="shared" si="49"/>
        <v>5</v>
      </c>
      <c r="CA16" s="42">
        <f t="shared" si="49"/>
        <v>0</v>
      </c>
      <c r="CB16" s="42">
        <f t="shared" si="49"/>
        <v>0</v>
      </c>
      <c r="CC16" s="42">
        <f t="shared" si="49"/>
        <v>0</v>
      </c>
      <c r="CD16" s="42">
        <f t="shared" si="49"/>
        <v>0</v>
      </c>
      <c r="CE16" s="42">
        <f t="shared" si="49"/>
        <v>0</v>
      </c>
      <c r="CF16" s="42">
        <f t="shared" si="49"/>
        <v>0</v>
      </c>
      <c r="CG16" s="42">
        <f t="shared" si="49"/>
        <v>0</v>
      </c>
      <c r="CH16" s="42">
        <f t="shared" si="49"/>
        <v>0</v>
      </c>
      <c r="CI16" s="42">
        <f t="shared" si="49"/>
        <v>0</v>
      </c>
      <c r="CJ16" s="42">
        <f t="shared" si="49"/>
        <v>0</v>
      </c>
      <c r="CK16" s="42">
        <f t="shared" si="49"/>
        <v>0</v>
      </c>
      <c r="CL16" s="42">
        <f t="shared" si="49"/>
        <v>0</v>
      </c>
      <c r="CM16" s="42">
        <f t="shared" si="49"/>
        <v>0</v>
      </c>
      <c r="CN16" s="42">
        <f t="shared" si="49"/>
        <v>0</v>
      </c>
      <c r="CO16" s="42">
        <f t="shared" si="49"/>
        <v>0</v>
      </c>
      <c r="CP16" s="42">
        <f t="shared" si="49"/>
        <v>0</v>
      </c>
      <c r="CQ16" s="42">
        <f t="shared" si="49"/>
        <v>0</v>
      </c>
      <c r="CR16" s="42">
        <f t="shared" si="49"/>
        <v>0</v>
      </c>
      <c r="CS16" s="42">
        <f t="shared" si="49"/>
        <v>0</v>
      </c>
      <c r="CT16" s="42">
        <f t="shared" si="49"/>
        <v>0</v>
      </c>
      <c r="CU16" s="42">
        <f t="shared" si="49"/>
        <v>0</v>
      </c>
      <c r="CV16" s="42">
        <f t="shared" si="49"/>
        <v>0</v>
      </c>
      <c r="CW16" s="42">
        <f t="shared" si="49"/>
        <v>0</v>
      </c>
      <c r="CX16" s="42">
        <f t="shared" si="49"/>
        <v>0</v>
      </c>
      <c r="CY16" s="42">
        <f t="shared" si="49"/>
        <v>0</v>
      </c>
      <c r="CZ16" s="42">
        <f t="shared" si="49"/>
        <v>0</v>
      </c>
      <c r="DA16" s="42">
        <f t="shared" si="49"/>
        <v>0</v>
      </c>
      <c r="DB16" s="42">
        <f t="shared" si="49"/>
        <v>0</v>
      </c>
      <c r="DC16" s="42">
        <f t="shared" si="49"/>
        <v>0</v>
      </c>
      <c r="DD16" s="42">
        <f t="shared" si="49"/>
        <v>0</v>
      </c>
      <c r="DE16" s="42">
        <f t="shared" si="49"/>
        <v>0</v>
      </c>
      <c r="DF16" s="42">
        <f t="shared" si="49"/>
        <v>0</v>
      </c>
      <c r="DG16" s="42">
        <f t="shared" si="49"/>
        <v>0</v>
      </c>
      <c r="DH16" s="42">
        <f t="shared" si="49"/>
        <v>0</v>
      </c>
      <c r="DI16" s="42">
        <f t="shared" si="49"/>
        <v>0</v>
      </c>
      <c r="DJ16" s="42">
        <f t="shared" si="49"/>
        <v>0</v>
      </c>
      <c r="DK16" s="42">
        <f t="shared" si="49"/>
        <v>0</v>
      </c>
      <c r="DL16" s="42">
        <f t="shared" si="49"/>
        <v>0</v>
      </c>
      <c r="DM16" s="42">
        <f t="shared" si="49"/>
        <v>0</v>
      </c>
      <c r="DN16" s="42">
        <f t="shared" si="49"/>
        <v>0</v>
      </c>
      <c r="DO16" s="42">
        <f t="shared" si="49"/>
        <v>0</v>
      </c>
      <c r="DP16" s="42">
        <f t="shared" si="49"/>
        <v>0</v>
      </c>
      <c r="DQ16" s="42">
        <f t="shared" si="49"/>
        <v>0</v>
      </c>
      <c r="DR16" s="42">
        <f t="shared" si="49"/>
        <v>0</v>
      </c>
      <c r="DS16" s="42">
        <f t="shared" si="49"/>
        <v>0</v>
      </c>
      <c r="DT16" s="42">
        <f t="shared" si="49"/>
        <v>0</v>
      </c>
      <c r="DU16" s="42">
        <f t="shared" si="49"/>
        <v>0</v>
      </c>
      <c r="DV16" s="42">
        <f t="shared" si="49"/>
        <v>70</v>
      </c>
      <c r="DW16" s="42">
        <f t="shared" si="49"/>
        <v>0</v>
      </c>
      <c r="DX16" s="42">
        <f t="shared" si="49"/>
        <v>0</v>
      </c>
      <c r="DY16" s="42">
        <f t="shared" si="49"/>
        <v>0</v>
      </c>
      <c r="DZ16" s="42">
        <f t="shared" si="49"/>
        <v>0</v>
      </c>
      <c r="EA16" s="42">
        <f t="shared" si="49"/>
        <v>0</v>
      </c>
      <c r="EB16" s="42">
        <f t="shared" si="49"/>
        <v>0</v>
      </c>
      <c r="EC16" s="42">
        <f t="shared" ref="EC16:GB16" si="50">EC9+EC11+EC13</f>
        <v>0</v>
      </c>
      <c r="ED16" s="42">
        <f t="shared" si="50"/>
        <v>0</v>
      </c>
      <c r="EE16" s="42">
        <f t="shared" si="50"/>
        <v>0</v>
      </c>
      <c r="EF16" s="42">
        <f t="shared" si="50"/>
        <v>0</v>
      </c>
      <c r="EG16" s="42">
        <f t="shared" si="50"/>
        <v>0</v>
      </c>
      <c r="EH16" s="42">
        <f t="shared" si="50"/>
        <v>0</v>
      </c>
      <c r="EI16" s="42">
        <f t="shared" si="50"/>
        <v>0</v>
      </c>
      <c r="EJ16" s="42">
        <f t="shared" si="50"/>
        <v>0</v>
      </c>
      <c r="EK16" s="42">
        <f t="shared" si="50"/>
        <v>0</v>
      </c>
      <c r="EL16" s="42">
        <f t="shared" si="50"/>
        <v>0</v>
      </c>
      <c r="EM16" s="42">
        <f t="shared" si="50"/>
        <v>0</v>
      </c>
      <c r="EN16" s="42">
        <f t="shared" si="50"/>
        <v>0</v>
      </c>
      <c r="EO16" s="42">
        <f t="shared" si="50"/>
        <v>70</v>
      </c>
      <c r="EP16" s="42">
        <f t="shared" si="50"/>
        <v>0</v>
      </c>
      <c r="EQ16" s="42">
        <f t="shared" si="50"/>
        <v>0</v>
      </c>
      <c r="ER16" s="42">
        <f t="shared" si="50"/>
        <v>0</v>
      </c>
      <c r="ES16" s="42">
        <f t="shared" si="50"/>
        <v>0</v>
      </c>
      <c r="ET16" s="42">
        <f t="shared" si="50"/>
        <v>0</v>
      </c>
      <c r="EU16" s="42">
        <f t="shared" si="50"/>
        <v>0</v>
      </c>
      <c r="EV16" s="42">
        <f t="shared" si="50"/>
        <v>0</v>
      </c>
      <c r="EW16" s="42">
        <f t="shared" si="50"/>
        <v>0</v>
      </c>
      <c r="EX16" s="42">
        <f t="shared" si="50"/>
        <v>0</v>
      </c>
      <c r="EY16" s="42">
        <f t="shared" si="50"/>
        <v>0</v>
      </c>
      <c r="EZ16" s="42">
        <f t="shared" si="50"/>
        <v>0</v>
      </c>
      <c r="FA16" s="42">
        <f t="shared" si="50"/>
        <v>0</v>
      </c>
      <c r="FB16" s="42">
        <f t="shared" si="50"/>
        <v>0</v>
      </c>
      <c r="FC16" s="42">
        <f t="shared" si="50"/>
        <v>0</v>
      </c>
      <c r="FD16" s="42">
        <f t="shared" si="50"/>
        <v>50</v>
      </c>
      <c r="FE16" s="42">
        <f t="shared" si="50"/>
        <v>0</v>
      </c>
      <c r="FF16" s="42">
        <f t="shared" si="50"/>
        <v>0</v>
      </c>
      <c r="FG16" s="42">
        <f t="shared" si="50"/>
        <v>20</v>
      </c>
      <c r="FH16" s="42">
        <f t="shared" si="50"/>
        <v>0</v>
      </c>
      <c r="FI16" s="42">
        <f t="shared" si="50"/>
        <v>0</v>
      </c>
      <c r="FJ16" s="42">
        <f t="shared" si="50"/>
        <v>0</v>
      </c>
      <c r="FK16" s="42">
        <f t="shared" si="50"/>
        <v>0</v>
      </c>
      <c r="FL16" s="42">
        <f t="shared" si="50"/>
        <v>0</v>
      </c>
      <c r="FM16" s="42">
        <f t="shared" si="50"/>
        <v>0</v>
      </c>
      <c r="FN16" s="42">
        <f t="shared" si="50"/>
        <v>0</v>
      </c>
      <c r="FO16" s="42">
        <f t="shared" si="50"/>
        <v>0</v>
      </c>
      <c r="FP16" s="42">
        <f t="shared" si="50"/>
        <v>0</v>
      </c>
      <c r="FQ16" s="42">
        <f t="shared" si="50"/>
        <v>20</v>
      </c>
      <c r="FR16" s="42">
        <f t="shared" si="50"/>
        <v>0</v>
      </c>
      <c r="FS16" s="42">
        <f t="shared" si="50"/>
        <v>0</v>
      </c>
      <c r="FT16" s="42">
        <f t="shared" si="50"/>
        <v>0</v>
      </c>
      <c r="FU16" s="42">
        <f t="shared" si="50"/>
        <v>0</v>
      </c>
      <c r="FV16" s="42">
        <f t="shared" si="50"/>
        <v>0</v>
      </c>
      <c r="FW16" s="42">
        <f t="shared" si="50"/>
        <v>0</v>
      </c>
      <c r="FX16" s="42">
        <f t="shared" si="50"/>
        <v>0</v>
      </c>
      <c r="FY16" s="42">
        <f t="shared" si="50"/>
        <v>0</v>
      </c>
      <c r="FZ16" s="42">
        <f t="shared" si="50"/>
        <v>0</v>
      </c>
      <c r="GA16" s="42">
        <f t="shared" si="50"/>
        <v>0</v>
      </c>
      <c r="GB16" s="42">
        <f t="shared" si="50"/>
        <v>416</v>
      </c>
    </row>
    <row r="17" spans="1:184" ht="18.75">
      <c r="A17" s="21"/>
      <c r="B17" s="21"/>
      <c r="C17" s="57" t="s">
        <v>216</v>
      </c>
      <c r="D17" s="58">
        <f t="shared" ref="D17:AI17" si="51">D15-D7</f>
        <v>0</v>
      </c>
      <c r="E17" s="58">
        <f t="shared" si="51"/>
        <v>0</v>
      </c>
      <c r="F17" s="58">
        <f t="shared" si="51"/>
        <v>0</v>
      </c>
      <c r="G17" s="58">
        <f t="shared" si="51"/>
        <v>0</v>
      </c>
      <c r="H17" s="58">
        <f t="shared" si="51"/>
        <v>0</v>
      </c>
      <c r="I17" s="58">
        <f t="shared" si="51"/>
        <v>0</v>
      </c>
      <c r="J17" s="58">
        <f t="shared" si="51"/>
        <v>0</v>
      </c>
      <c r="K17" s="58">
        <f t="shared" si="51"/>
        <v>0</v>
      </c>
      <c r="L17" s="58">
        <f t="shared" si="51"/>
        <v>0</v>
      </c>
      <c r="M17" s="58">
        <f t="shared" si="51"/>
        <v>0</v>
      </c>
      <c r="N17" s="58">
        <f t="shared" si="51"/>
        <v>0</v>
      </c>
      <c r="O17" s="58">
        <f t="shared" si="51"/>
        <v>0</v>
      </c>
      <c r="P17" s="58">
        <f t="shared" si="51"/>
        <v>0</v>
      </c>
      <c r="Q17" s="58">
        <f t="shared" si="51"/>
        <v>0</v>
      </c>
      <c r="R17" s="58">
        <f t="shared" si="51"/>
        <v>0</v>
      </c>
      <c r="S17" s="58">
        <f t="shared" si="51"/>
        <v>0</v>
      </c>
      <c r="T17" s="58">
        <f t="shared" si="51"/>
        <v>0</v>
      </c>
      <c r="U17" s="58">
        <f t="shared" si="51"/>
        <v>0</v>
      </c>
      <c r="V17" s="58">
        <f t="shared" si="51"/>
        <v>0</v>
      </c>
      <c r="W17" s="58">
        <f t="shared" si="51"/>
        <v>0</v>
      </c>
      <c r="X17" s="58">
        <f t="shared" si="51"/>
        <v>0</v>
      </c>
      <c r="Y17" s="58">
        <f t="shared" si="51"/>
        <v>0</v>
      </c>
      <c r="Z17" s="58">
        <f t="shared" si="51"/>
        <v>0</v>
      </c>
      <c r="AA17" s="58">
        <f t="shared" si="51"/>
        <v>0</v>
      </c>
      <c r="AB17" s="58">
        <f t="shared" si="51"/>
        <v>0</v>
      </c>
      <c r="AC17" s="58">
        <f t="shared" si="51"/>
        <v>0</v>
      </c>
      <c r="AD17" s="58">
        <f t="shared" si="51"/>
        <v>0</v>
      </c>
      <c r="AE17" s="58">
        <f t="shared" si="51"/>
        <v>0</v>
      </c>
      <c r="AF17" s="58">
        <f t="shared" si="51"/>
        <v>0</v>
      </c>
      <c r="AG17" s="58">
        <f t="shared" si="51"/>
        <v>0</v>
      </c>
      <c r="AH17" s="58">
        <f t="shared" si="51"/>
        <v>0</v>
      </c>
      <c r="AI17" s="58">
        <f t="shared" si="51"/>
        <v>0</v>
      </c>
      <c r="AJ17" s="58">
        <f t="shared" ref="AJ17:BO17" si="52">AJ15-AJ7</f>
        <v>0</v>
      </c>
      <c r="AK17" s="58">
        <f t="shared" si="52"/>
        <v>0</v>
      </c>
      <c r="AL17" s="58">
        <f t="shared" si="52"/>
        <v>0</v>
      </c>
      <c r="AM17" s="58">
        <f t="shared" si="52"/>
        <v>0</v>
      </c>
      <c r="AN17" s="58">
        <f t="shared" si="52"/>
        <v>0</v>
      </c>
      <c r="AO17" s="58">
        <f t="shared" si="52"/>
        <v>0</v>
      </c>
      <c r="AP17" s="58">
        <f t="shared" si="52"/>
        <v>0</v>
      </c>
      <c r="AQ17" s="58">
        <f t="shared" si="52"/>
        <v>0</v>
      </c>
      <c r="AR17" s="58">
        <f t="shared" si="52"/>
        <v>0</v>
      </c>
      <c r="AS17" s="58">
        <f t="shared" si="52"/>
        <v>0</v>
      </c>
      <c r="AT17" s="58">
        <f t="shared" si="52"/>
        <v>0</v>
      </c>
      <c r="AU17" s="58">
        <f t="shared" si="52"/>
        <v>0</v>
      </c>
      <c r="AV17" s="58">
        <f t="shared" si="52"/>
        <v>0</v>
      </c>
      <c r="AW17" s="58">
        <f t="shared" si="52"/>
        <v>0</v>
      </c>
      <c r="AX17" s="58">
        <f t="shared" si="52"/>
        <v>0</v>
      </c>
      <c r="AY17" s="58">
        <f t="shared" si="52"/>
        <v>0</v>
      </c>
      <c r="AZ17" s="58">
        <f t="shared" si="52"/>
        <v>0</v>
      </c>
      <c r="BA17" s="58">
        <f t="shared" si="52"/>
        <v>0</v>
      </c>
      <c r="BB17" s="58">
        <f t="shared" si="52"/>
        <v>0</v>
      </c>
      <c r="BC17" s="58">
        <f t="shared" si="52"/>
        <v>0</v>
      </c>
      <c r="BD17" s="58">
        <f t="shared" si="52"/>
        <v>0</v>
      </c>
      <c r="BE17" s="58">
        <f t="shared" si="52"/>
        <v>0</v>
      </c>
      <c r="BF17" s="58">
        <f t="shared" si="52"/>
        <v>0</v>
      </c>
      <c r="BG17" s="58">
        <f t="shared" si="52"/>
        <v>0</v>
      </c>
      <c r="BH17" s="58">
        <f t="shared" si="52"/>
        <v>0</v>
      </c>
      <c r="BI17" s="58">
        <f t="shared" si="52"/>
        <v>0</v>
      </c>
      <c r="BJ17" s="58">
        <f t="shared" si="52"/>
        <v>0</v>
      </c>
      <c r="BK17" s="58">
        <f t="shared" si="52"/>
        <v>0</v>
      </c>
      <c r="BL17" s="58">
        <f t="shared" si="52"/>
        <v>0</v>
      </c>
      <c r="BM17" s="58">
        <f t="shared" si="52"/>
        <v>0</v>
      </c>
      <c r="BN17" s="58">
        <f t="shared" si="52"/>
        <v>0</v>
      </c>
      <c r="BO17" s="58">
        <f t="shared" si="52"/>
        <v>0</v>
      </c>
      <c r="BP17" s="58">
        <f t="shared" ref="BP17:CU17" si="53">BP15-BP7</f>
        <v>0</v>
      </c>
      <c r="BQ17" s="58">
        <f t="shared" si="53"/>
        <v>0</v>
      </c>
      <c r="BR17" s="58">
        <f t="shared" si="53"/>
        <v>0</v>
      </c>
      <c r="BS17" s="58">
        <f t="shared" si="53"/>
        <v>0</v>
      </c>
      <c r="BT17" s="58">
        <f t="shared" si="53"/>
        <v>0</v>
      </c>
      <c r="BU17" s="58">
        <f t="shared" si="53"/>
        <v>0</v>
      </c>
      <c r="BV17" s="58">
        <f t="shared" si="53"/>
        <v>0</v>
      </c>
      <c r="BW17" s="58">
        <f t="shared" si="53"/>
        <v>0</v>
      </c>
      <c r="BX17" s="58">
        <f t="shared" si="53"/>
        <v>0</v>
      </c>
      <c r="BY17" s="58">
        <f t="shared" si="53"/>
        <v>0</v>
      </c>
      <c r="BZ17" s="58">
        <f t="shared" si="53"/>
        <v>0</v>
      </c>
      <c r="CA17" s="58">
        <f t="shared" si="53"/>
        <v>0</v>
      </c>
      <c r="CB17" s="58">
        <f t="shared" si="53"/>
        <v>0</v>
      </c>
      <c r="CC17" s="58">
        <f t="shared" si="53"/>
        <v>0</v>
      </c>
      <c r="CD17" s="58">
        <f t="shared" si="53"/>
        <v>0</v>
      </c>
      <c r="CE17" s="58">
        <f t="shared" si="53"/>
        <v>0</v>
      </c>
      <c r="CF17" s="58">
        <f t="shared" si="53"/>
        <v>0</v>
      </c>
      <c r="CG17" s="58">
        <f t="shared" si="53"/>
        <v>0</v>
      </c>
      <c r="CH17" s="58">
        <f t="shared" si="53"/>
        <v>0</v>
      </c>
      <c r="CI17" s="58">
        <f t="shared" si="53"/>
        <v>0</v>
      </c>
      <c r="CJ17" s="58">
        <f t="shared" si="53"/>
        <v>0</v>
      </c>
      <c r="CK17" s="58">
        <f t="shared" si="53"/>
        <v>0</v>
      </c>
      <c r="CL17" s="58">
        <f t="shared" si="53"/>
        <v>0</v>
      </c>
      <c r="CM17" s="58">
        <f t="shared" si="53"/>
        <v>0</v>
      </c>
      <c r="CN17" s="58">
        <f t="shared" si="53"/>
        <v>0</v>
      </c>
      <c r="CO17" s="58">
        <f t="shared" si="53"/>
        <v>0</v>
      </c>
      <c r="CP17" s="58">
        <f t="shared" si="53"/>
        <v>0</v>
      </c>
      <c r="CQ17" s="58">
        <f t="shared" si="53"/>
        <v>0</v>
      </c>
      <c r="CR17" s="58">
        <f t="shared" si="53"/>
        <v>0</v>
      </c>
      <c r="CS17" s="58">
        <f t="shared" si="53"/>
        <v>0</v>
      </c>
      <c r="CT17" s="58">
        <f t="shared" si="53"/>
        <v>0</v>
      </c>
      <c r="CU17" s="58">
        <f t="shared" si="53"/>
        <v>0</v>
      </c>
      <c r="CV17" s="58">
        <f t="shared" ref="CV17:EA17" si="54">CV15-CV7</f>
        <v>0</v>
      </c>
      <c r="CW17" s="58">
        <f t="shared" si="54"/>
        <v>0</v>
      </c>
      <c r="CX17" s="58">
        <f t="shared" si="54"/>
        <v>0</v>
      </c>
      <c r="CY17" s="58">
        <f t="shared" si="54"/>
        <v>0</v>
      </c>
      <c r="CZ17" s="58">
        <f t="shared" si="54"/>
        <v>0</v>
      </c>
      <c r="DA17" s="58">
        <f t="shared" si="54"/>
        <v>0</v>
      </c>
      <c r="DB17" s="58">
        <f t="shared" si="54"/>
        <v>0</v>
      </c>
      <c r="DC17" s="58">
        <f t="shared" si="54"/>
        <v>0</v>
      </c>
      <c r="DD17" s="58">
        <f t="shared" si="54"/>
        <v>0</v>
      </c>
      <c r="DE17" s="58">
        <f t="shared" si="54"/>
        <v>0</v>
      </c>
      <c r="DF17" s="58">
        <f t="shared" si="54"/>
        <v>0</v>
      </c>
      <c r="DG17" s="58">
        <f t="shared" si="54"/>
        <v>0</v>
      </c>
      <c r="DH17" s="58">
        <f t="shared" si="54"/>
        <v>0</v>
      </c>
      <c r="DI17" s="58">
        <f t="shared" si="54"/>
        <v>0</v>
      </c>
      <c r="DJ17" s="58">
        <f t="shared" si="54"/>
        <v>0</v>
      </c>
      <c r="DK17" s="58">
        <f t="shared" si="54"/>
        <v>0</v>
      </c>
      <c r="DL17" s="58">
        <f t="shared" si="54"/>
        <v>0</v>
      </c>
      <c r="DM17" s="58">
        <f t="shared" si="54"/>
        <v>0</v>
      </c>
      <c r="DN17" s="58">
        <f t="shared" si="54"/>
        <v>0</v>
      </c>
      <c r="DO17" s="58">
        <f t="shared" si="54"/>
        <v>0</v>
      </c>
      <c r="DP17" s="58">
        <f t="shared" si="54"/>
        <v>0</v>
      </c>
      <c r="DQ17" s="58">
        <f t="shared" si="54"/>
        <v>0</v>
      </c>
      <c r="DR17" s="58">
        <f t="shared" si="54"/>
        <v>0</v>
      </c>
      <c r="DS17" s="58">
        <f t="shared" si="54"/>
        <v>0</v>
      </c>
      <c r="DT17" s="58">
        <f t="shared" si="54"/>
        <v>0</v>
      </c>
      <c r="DU17" s="58">
        <f t="shared" si="54"/>
        <v>0</v>
      </c>
      <c r="DV17" s="58">
        <f t="shared" si="54"/>
        <v>0</v>
      </c>
      <c r="DW17" s="58">
        <f t="shared" si="54"/>
        <v>0</v>
      </c>
      <c r="DX17" s="58">
        <f t="shared" si="54"/>
        <v>0</v>
      </c>
      <c r="DY17" s="58">
        <f t="shared" si="54"/>
        <v>0</v>
      </c>
      <c r="DZ17" s="58">
        <f t="shared" si="54"/>
        <v>0</v>
      </c>
      <c r="EA17" s="58">
        <f t="shared" si="54"/>
        <v>0</v>
      </c>
      <c r="EB17" s="58">
        <f t="shared" ref="EB17:FG17" si="55">EB15-EB7</f>
        <v>0</v>
      </c>
      <c r="EC17" s="58">
        <f t="shared" si="55"/>
        <v>0</v>
      </c>
      <c r="ED17" s="58">
        <f t="shared" si="55"/>
        <v>0</v>
      </c>
      <c r="EE17" s="58">
        <f t="shared" si="55"/>
        <v>0</v>
      </c>
      <c r="EF17" s="58">
        <f t="shared" si="55"/>
        <v>0</v>
      </c>
      <c r="EG17" s="58">
        <f t="shared" si="55"/>
        <v>0</v>
      </c>
      <c r="EH17" s="58">
        <f t="shared" si="55"/>
        <v>0</v>
      </c>
      <c r="EI17" s="58">
        <f t="shared" si="55"/>
        <v>0</v>
      </c>
      <c r="EJ17" s="58">
        <f t="shared" si="55"/>
        <v>0</v>
      </c>
      <c r="EK17" s="58">
        <f t="shared" si="55"/>
        <v>0</v>
      </c>
      <c r="EL17" s="58">
        <f t="shared" si="55"/>
        <v>0</v>
      </c>
      <c r="EM17" s="58">
        <f t="shared" si="55"/>
        <v>0</v>
      </c>
      <c r="EN17" s="58">
        <f t="shared" si="55"/>
        <v>0</v>
      </c>
      <c r="EO17" s="58">
        <f t="shared" si="55"/>
        <v>0</v>
      </c>
      <c r="EP17" s="58">
        <f t="shared" si="55"/>
        <v>0</v>
      </c>
      <c r="EQ17" s="58">
        <f t="shared" si="55"/>
        <v>0</v>
      </c>
      <c r="ER17" s="58">
        <f t="shared" si="55"/>
        <v>0</v>
      </c>
      <c r="ES17" s="58">
        <f t="shared" si="55"/>
        <v>0</v>
      </c>
      <c r="ET17" s="58">
        <f t="shared" si="55"/>
        <v>0</v>
      </c>
      <c r="EU17" s="58">
        <f t="shared" si="55"/>
        <v>0</v>
      </c>
      <c r="EV17" s="58">
        <f t="shared" si="55"/>
        <v>0</v>
      </c>
      <c r="EW17" s="58">
        <f t="shared" si="55"/>
        <v>0</v>
      </c>
      <c r="EX17" s="58">
        <f t="shared" si="55"/>
        <v>0</v>
      </c>
      <c r="EY17" s="58">
        <f t="shared" si="55"/>
        <v>0</v>
      </c>
      <c r="EZ17" s="58">
        <f t="shared" si="55"/>
        <v>0</v>
      </c>
      <c r="FA17" s="58">
        <f t="shared" si="55"/>
        <v>0</v>
      </c>
      <c r="FB17" s="58">
        <f t="shared" si="55"/>
        <v>0</v>
      </c>
      <c r="FC17" s="58">
        <f t="shared" si="55"/>
        <v>0</v>
      </c>
      <c r="FD17" s="58">
        <f t="shared" si="55"/>
        <v>0</v>
      </c>
      <c r="FE17" s="58">
        <f t="shared" si="55"/>
        <v>0</v>
      </c>
      <c r="FF17" s="58">
        <f t="shared" si="55"/>
        <v>0</v>
      </c>
      <c r="FG17" s="58">
        <f t="shared" si="55"/>
        <v>0</v>
      </c>
      <c r="FH17" s="58">
        <f t="shared" ref="FH17:GB17" si="56">FH15-FH7</f>
        <v>0</v>
      </c>
      <c r="FI17" s="58">
        <f t="shared" si="56"/>
        <v>0</v>
      </c>
      <c r="FJ17" s="58">
        <f t="shared" si="56"/>
        <v>0</v>
      </c>
      <c r="FK17" s="58">
        <f t="shared" si="56"/>
        <v>0</v>
      </c>
      <c r="FL17" s="58">
        <f t="shared" si="56"/>
        <v>0</v>
      </c>
      <c r="FM17" s="58">
        <f t="shared" si="56"/>
        <v>0</v>
      </c>
      <c r="FN17" s="58">
        <f t="shared" si="56"/>
        <v>0</v>
      </c>
      <c r="FO17" s="58">
        <f t="shared" si="56"/>
        <v>0</v>
      </c>
      <c r="FP17" s="58">
        <f t="shared" si="56"/>
        <v>0</v>
      </c>
      <c r="FQ17" s="58">
        <f t="shared" si="56"/>
        <v>0</v>
      </c>
      <c r="FR17" s="58">
        <f t="shared" si="56"/>
        <v>0</v>
      </c>
      <c r="FS17" s="58">
        <f t="shared" si="56"/>
        <v>0</v>
      </c>
      <c r="FT17" s="58">
        <f t="shared" si="56"/>
        <v>0</v>
      </c>
      <c r="FU17" s="58">
        <f t="shared" si="56"/>
        <v>0</v>
      </c>
      <c r="FV17" s="58">
        <f t="shared" si="56"/>
        <v>0</v>
      </c>
      <c r="FW17" s="58">
        <f t="shared" si="56"/>
        <v>0</v>
      </c>
      <c r="FX17" s="58">
        <f t="shared" si="56"/>
        <v>0</v>
      </c>
      <c r="FY17" s="58">
        <f t="shared" si="56"/>
        <v>0</v>
      </c>
      <c r="FZ17" s="58">
        <f t="shared" si="56"/>
        <v>0</v>
      </c>
      <c r="GA17" s="58">
        <f t="shared" si="56"/>
        <v>0</v>
      </c>
      <c r="GB17" s="58">
        <f t="shared" si="56"/>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11:GB11 D9:GB9 D13:GB14">
    <cfRule type="cellIs" dxfId="9" priority="1" operator="greaterThan">
      <formula>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GB30"/>
  <sheetViews>
    <sheetView view="pageBreakPreview" zoomScale="60" zoomScaleNormal="75" workbookViewId="0">
      <pane xSplit="3" ySplit="6" topLeftCell="EN7" activePane="bottomRight" state="frozen"/>
      <selection pane="topRight" activeCell="D1" sqref="D1"/>
      <selection pane="bottomLeft" activeCell="A7" sqref="A7"/>
      <selection pane="bottomRight" activeCell="EN24" sqref="EN24"/>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463</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36" t="s">
        <v>31</v>
      </c>
      <c r="M5" s="36" t="s">
        <v>32</v>
      </c>
      <c r="N5" s="36" t="s">
        <v>33</v>
      </c>
      <c r="O5" s="292"/>
      <c r="P5" s="36" t="s">
        <v>34</v>
      </c>
      <c r="Q5" s="36" t="s">
        <v>236</v>
      </c>
      <c r="R5" s="36" t="s">
        <v>235</v>
      </c>
      <c r="S5" s="292"/>
      <c r="T5" s="27" t="s">
        <v>35</v>
      </c>
      <c r="U5" s="28" t="s">
        <v>36</v>
      </c>
      <c r="V5" s="29" t="s">
        <v>37</v>
      </c>
      <c r="W5" s="28" t="s">
        <v>38</v>
      </c>
      <c r="X5" s="30" t="s">
        <v>39</v>
      </c>
      <c r="Y5" s="25" t="s">
        <v>40</v>
      </c>
      <c r="Z5" s="292"/>
      <c r="AA5" s="292"/>
      <c r="AB5" s="30" t="s">
        <v>41</v>
      </c>
      <c r="AC5" s="30" t="s">
        <v>237</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2"/>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292"/>
      <c r="CA5" s="292"/>
      <c r="CB5" s="35" t="s">
        <v>86</v>
      </c>
      <c r="CC5" s="36" t="s">
        <v>87</v>
      </c>
      <c r="CD5" s="36" t="s">
        <v>88</v>
      </c>
      <c r="CE5" s="36" t="s">
        <v>89</v>
      </c>
      <c r="CF5" s="36" t="s">
        <v>90</v>
      </c>
      <c r="CG5" s="292"/>
      <c r="CH5" s="302"/>
      <c r="CI5" s="30" t="s">
        <v>91</v>
      </c>
      <c r="CJ5" s="30" t="s">
        <v>92</v>
      </c>
      <c r="CK5" s="302"/>
      <c r="CL5" s="302"/>
      <c r="CM5" s="36" t="s">
        <v>93</v>
      </c>
      <c r="CN5" s="36" t="s">
        <v>94</v>
      </c>
      <c r="CO5" s="36" t="s">
        <v>95</v>
      </c>
      <c r="CP5" s="36" t="s">
        <v>96</v>
      </c>
      <c r="CQ5" s="36" t="s">
        <v>97</v>
      </c>
      <c r="CR5" s="292"/>
      <c r="CS5" s="37" t="s">
        <v>98</v>
      </c>
      <c r="CT5" s="36" t="s">
        <v>99</v>
      </c>
      <c r="CU5" s="36" t="s">
        <v>100</v>
      </c>
      <c r="CV5" s="36" t="s">
        <v>101</v>
      </c>
      <c r="CW5" s="37" t="s">
        <v>102</v>
      </c>
      <c r="CX5" s="36" t="s">
        <v>103</v>
      </c>
      <c r="CY5" s="37" t="s">
        <v>104</v>
      </c>
      <c r="CZ5" s="292"/>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292"/>
      <c r="DW5" s="292"/>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292"/>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185</v>
      </c>
      <c r="B7" s="40"/>
      <c r="C7" s="41" t="s">
        <v>193</v>
      </c>
      <c r="D7" s="42">
        <f>+D8+D10+D19+D12</f>
        <v>0</v>
      </c>
      <c r="E7" s="42">
        <f t="shared" ref="E7:BP7" si="0">+E8+E10+E19+E12</f>
        <v>0</v>
      </c>
      <c r="F7" s="42">
        <f t="shared" si="0"/>
        <v>0</v>
      </c>
      <c r="G7" s="42">
        <f t="shared" si="0"/>
        <v>0</v>
      </c>
      <c r="H7" s="42">
        <f t="shared" si="0"/>
        <v>0</v>
      </c>
      <c r="I7" s="42">
        <f t="shared" si="0"/>
        <v>0</v>
      </c>
      <c r="J7" s="42">
        <f t="shared" si="0"/>
        <v>668</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658</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658</v>
      </c>
      <c r="AW7" s="42">
        <f t="shared" si="0"/>
        <v>0</v>
      </c>
      <c r="AX7" s="42">
        <f t="shared" si="0"/>
        <v>10</v>
      </c>
      <c r="AY7" s="42">
        <f t="shared" si="0"/>
        <v>0</v>
      </c>
      <c r="AZ7" s="42">
        <f t="shared" si="0"/>
        <v>10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+BQ8+BQ10+BQ19+BQ12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+EC8+EC10+EC19+EC12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668</v>
      </c>
    </row>
    <row r="8" spans="1:184" ht="15.75">
      <c r="A8" s="48" t="s">
        <v>185</v>
      </c>
      <c r="B8" s="48" t="s">
        <v>180</v>
      </c>
      <c r="C8" s="49" t="s">
        <v>194</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264</v>
      </c>
      <c r="C9" s="47" t="s">
        <v>225</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48" t="s">
        <v>185</v>
      </c>
      <c r="B10" s="48" t="s">
        <v>196</v>
      </c>
      <c r="C10" s="49" t="s">
        <v>197</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0</v>
      </c>
    </row>
    <row r="11" spans="1:184" ht="15.75">
      <c r="A11" s="46"/>
      <c r="B11" s="46"/>
      <c r="C11" s="47"/>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15.75">
      <c r="A12" s="48" t="s">
        <v>185</v>
      </c>
      <c r="B12" s="48" t="s">
        <v>192</v>
      </c>
      <c r="C12" s="49" t="s">
        <v>198</v>
      </c>
      <c r="D12" s="45">
        <f>SUM(D13:D18)</f>
        <v>0</v>
      </c>
      <c r="E12" s="45">
        <f t="shared" ref="E12:BP12" si="9">SUM(E13:E18)</f>
        <v>0</v>
      </c>
      <c r="F12" s="45">
        <f t="shared" si="9"/>
        <v>0</v>
      </c>
      <c r="G12" s="45">
        <f t="shared" si="9"/>
        <v>0</v>
      </c>
      <c r="H12" s="45">
        <f t="shared" si="9"/>
        <v>0</v>
      </c>
      <c r="I12" s="45">
        <f t="shared" si="9"/>
        <v>0</v>
      </c>
      <c r="J12" s="45">
        <f t="shared" si="9"/>
        <v>658</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658</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286">
        <f t="shared" si="9"/>
        <v>658</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SUM(BQ13:BQ18)</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SUM(EC13:EC18)</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658</v>
      </c>
    </row>
    <row r="13" spans="1:184" ht="26.25">
      <c r="A13" s="54"/>
      <c r="B13" s="72" t="s">
        <v>265</v>
      </c>
      <c r="C13" s="52" t="s">
        <v>230</v>
      </c>
      <c r="D13" s="18">
        <f>+E13+F13+I13</f>
        <v>0</v>
      </c>
      <c r="E13" s="18"/>
      <c r="F13" s="18">
        <f>+G13+H13</f>
        <v>0</v>
      </c>
      <c r="G13" s="18"/>
      <c r="H13" s="18"/>
      <c r="I13" s="18">
        <f>+E13*0.302</f>
        <v>0</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26.25">
      <c r="A14" s="54"/>
      <c r="B14" s="72" t="s">
        <v>266</v>
      </c>
      <c r="C14" s="52" t="s">
        <v>231</v>
      </c>
      <c r="D14" s="18">
        <f t="shared" ref="D14:D17" si="14">+E14+F14+I14</f>
        <v>0</v>
      </c>
      <c r="E14" s="18"/>
      <c r="F14" s="18">
        <f t="shared" ref="F14:F17" si="15">+G14+H14</f>
        <v>0</v>
      </c>
      <c r="G14" s="18"/>
      <c r="H14" s="18"/>
      <c r="I14" s="18">
        <f t="shared" ref="I14:I17" si="16">+E14*0.302</f>
        <v>0</v>
      </c>
      <c r="J14" s="18">
        <f t="shared" ref="J14:J17" si="17">+K14+O14+S14+Z14+AA14+AX14+BZ14+CA14</f>
        <v>658</v>
      </c>
      <c r="K14" s="18">
        <f t="shared" ref="K14:K17" si="18">+L14+M14+N14</f>
        <v>0</v>
      </c>
      <c r="L14" s="18"/>
      <c r="M14" s="18"/>
      <c r="N14" s="18"/>
      <c r="O14" s="18">
        <f t="shared" ref="O14:O17" si="19">+P14+R14+Q14</f>
        <v>0</v>
      </c>
      <c r="P14" s="18"/>
      <c r="Q14" s="18"/>
      <c r="R14" s="18"/>
      <c r="S14" s="18">
        <f t="shared" ref="S14:S17" si="20">+T14+U14+V14+W14+X14+Y14</f>
        <v>0</v>
      </c>
      <c r="T14" s="18"/>
      <c r="U14" s="18"/>
      <c r="V14" s="18"/>
      <c r="W14" s="18"/>
      <c r="X14" s="18"/>
      <c r="Y14" s="18"/>
      <c r="Z14" s="18"/>
      <c r="AA14" s="18">
        <f t="shared" ref="AA14:AA17" si="21">AB14+AD14+AE14+AF14+AG14+AH14+AI14+AJ14+AK14+AL14+AM14+AV14+AW14+AC14</f>
        <v>658</v>
      </c>
      <c r="AB14" s="18"/>
      <c r="AC14" s="18"/>
      <c r="AD14" s="18"/>
      <c r="AE14" s="18"/>
      <c r="AF14" s="18"/>
      <c r="AG14" s="18"/>
      <c r="AH14" s="18"/>
      <c r="AI14" s="18"/>
      <c r="AJ14" s="18"/>
      <c r="AK14" s="18"/>
      <c r="AL14" s="18"/>
      <c r="AM14" s="18">
        <f t="shared" ref="AM14:AM17" si="22">AN14+AO14+AP14+AQ14+AR14+AS14+AT14+AU14</f>
        <v>0</v>
      </c>
      <c r="AN14" s="18"/>
      <c r="AO14" s="18"/>
      <c r="AP14" s="18"/>
      <c r="AQ14" s="18"/>
      <c r="AR14" s="18"/>
      <c r="AS14" s="18"/>
      <c r="AT14" s="18"/>
      <c r="AU14" s="18"/>
      <c r="AV14" s="18">
        <v>658</v>
      </c>
      <c r="AW14" s="18"/>
      <c r="AX14" s="18">
        <f t="shared" ref="AX14:AX17"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24">BO14+BP14+BQ14</f>
        <v>0</v>
      </c>
      <c r="BO14" s="18"/>
      <c r="BP14" s="18"/>
      <c r="BQ14" s="18"/>
      <c r="BR14" s="18"/>
      <c r="BS14" s="18"/>
      <c r="BT14" s="18"/>
      <c r="BU14" s="18"/>
      <c r="BV14" s="18"/>
      <c r="BW14" s="18"/>
      <c r="BX14" s="18"/>
      <c r="BY14" s="18"/>
      <c r="BZ14" s="18"/>
      <c r="CA14" s="18">
        <f t="shared" ref="CA14:CA17" si="25">CB14+CC14+CD14+CE14+CF14</f>
        <v>0</v>
      </c>
      <c r="CB14" s="18"/>
      <c r="CC14" s="18"/>
      <c r="CD14" s="18"/>
      <c r="CE14" s="18"/>
      <c r="CF14" s="18"/>
      <c r="CG14" s="18"/>
      <c r="CH14" s="18">
        <f t="shared" ref="CH14:CH17" si="26">+CI14+CJ14</f>
        <v>0</v>
      </c>
      <c r="CI14" s="18"/>
      <c r="CJ14" s="18"/>
      <c r="CK14" s="18">
        <f t="shared" ref="CK14:CK17" si="27">+CL14</f>
        <v>0</v>
      </c>
      <c r="CL14" s="18">
        <f t="shared" ref="CL14:CL17" si="28">+CM14+CN14+CO14+CP14+CQ14</f>
        <v>0</v>
      </c>
      <c r="CM14" s="18"/>
      <c r="CN14" s="18"/>
      <c r="CO14" s="18"/>
      <c r="CP14" s="18"/>
      <c r="CQ14" s="18"/>
      <c r="CR14" s="18">
        <f t="shared" ref="CR14:CR17" si="29">CS14+CW14+CY14</f>
        <v>0</v>
      </c>
      <c r="CS14" s="18">
        <f t="shared" ref="CS14:CS17" si="30">CT14+CU14+CV14</f>
        <v>0</v>
      </c>
      <c r="CT14" s="18"/>
      <c r="CU14" s="18"/>
      <c r="CV14" s="18"/>
      <c r="CW14" s="18">
        <f t="shared" ref="CW14:CW17" si="31">CX14</f>
        <v>0</v>
      </c>
      <c r="CX14" s="18"/>
      <c r="CY14" s="18"/>
      <c r="CZ14" s="18">
        <f t="shared" ref="CZ14:CZ17" si="32">DA14+DH14+DK14+DL14+DP14</f>
        <v>0</v>
      </c>
      <c r="DA14" s="18">
        <f t="shared" ref="DA14:DA17" si="33">DB14+DC14+DD14+DE14+DF14+DG14</f>
        <v>0</v>
      </c>
      <c r="DB14" s="18"/>
      <c r="DC14" s="18"/>
      <c r="DD14" s="18"/>
      <c r="DE14" s="18"/>
      <c r="DF14" s="18"/>
      <c r="DG14" s="18"/>
      <c r="DH14" s="18">
        <f t="shared" ref="DH14:DH17" si="34">DI14+DJ14</f>
        <v>0</v>
      </c>
      <c r="DI14" s="18"/>
      <c r="DJ14" s="18"/>
      <c r="DK14" s="18"/>
      <c r="DL14" s="18">
        <f t="shared" ref="DL14:DL17" si="35">DM14+DN14+DO14</f>
        <v>0</v>
      </c>
      <c r="DM14" s="18"/>
      <c r="DN14" s="18"/>
      <c r="DO14" s="18"/>
      <c r="DP14" s="18">
        <f t="shared" ref="DP14:DP17" si="36">DQ14+DR14+DS14+DT14+DU14</f>
        <v>0</v>
      </c>
      <c r="DQ14" s="18"/>
      <c r="DR14" s="18"/>
      <c r="DS14" s="18"/>
      <c r="DT14" s="18"/>
      <c r="DU14" s="18"/>
      <c r="DV14" s="18">
        <f t="shared" ref="DV14:DV17" si="37">DW14+EO14</f>
        <v>0</v>
      </c>
      <c r="DW14" s="18">
        <f t="shared" ref="DW14:DW17"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39">EP14+FC14+FD14+FE14+FF14+FG14+FW14+FX14</f>
        <v>0</v>
      </c>
      <c r="EP14" s="18">
        <f t="shared" ref="EP14:EP17" si="40">EQ14+ER14+ES14+ET14+EU14+EV14+EW14+EY14+EZ14+FB14</f>
        <v>0</v>
      </c>
      <c r="EQ14" s="18"/>
      <c r="ER14" s="18"/>
      <c r="ES14" s="18"/>
      <c r="ET14" s="18"/>
      <c r="EU14" s="18"/>
      <c r="EV14" s="18"/>
      <c r="EW14" s="18"/>
      <c r="EX14" s="18"/>
      <c r="EY14" s="18"/>
      <c r="EZ14" s="18"/>
      <c r="FA14" s="18"/>
      <c r="FB14" s="18"/>
      <c r="FC14" s="18">
        <f t="shared" ref="FC14:FC17" si="41">EX14</f>
        <v>0</v>
      </c>
      <c r="FD14" s="18"/>
      <c r="FE14" s="18"/>
      <c r="FF14" s="18"/>
      <c r="FG14" s="18">
        <f t="shared" ref="FG14:FG17"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43">FY14+FZ14</f>
        <v>0</v>
      </c>
      <c r="FY14" s="18"/>
      <c r="FZ14" s="18"/>
      <c r="GA14" s="18"/>
      <c r="GB14" s="18">
        <f t="shared" ref="GB14:GB17" si="44">D14+J14+DV14+CG14+CH14+CK14+CR14+CZ14</f>
        <v>658</v>
      </c>
    </row>
    <row r="15" spans="1:184" ht="26.25">
      <c r="A15" s="54"/>
      <c r="B15" s="72" t="s">
        <v>267</v>
      </c>
      <c r="C15" s="52" t="s">
        <v>232</v>
      </c>
      <c r="D15" s="18">
        <f t="shared" si="14"/>
        <v>0</v>
      </c>
      <c r="E15" s="18"/>
      <c r="F15" s="18">
        <f t="shared" si="15"/>
        <v>0</v>
      </c>
      <c r="G15" s="18"/>
      <c r="H15" s="18"/>
      <c r="I15" s="18">
        <f t="shared" si="16"/>
        <v>0</v>
      </c>
      <c r="J15" s="18">
        <f t="shared" si="17"/>
        <v>0</v>
      </c>
      <c r="K15" s="18">
        <f t="shared" si="18"/>
        <v>0</v>
      </c>
      <c r="L15" s="18"/>
      <c r="M15" s="18"/>
      <c r="N15" s="18"/>
      <c r="O15" s="18">
        <f t="shared" si="19"/>
        <v>0</v>
      </c>
      <c r="P15" s="18"/>
      <c r="Q15" s="18"/>
      <c r="R15" s="18"/>
      <c r="S15" s="18">
        <f t="shared" si="20"/>
        <v>0</v>
      </c>
      <c r="T15" s="18"/>
      <c r="U15" s="18"/>
      <c r="V15" s="18"/>
      <c r="W15" s="18"/>
      <c r="X15" s="18"/>
      <c r="Y15" s="18"/>
      <c r="Z15" s="18"/>
      <c r="AA15" s="18">
        <f t="shared" si="21"/>
        <v>0</v>
      </c>
      <c r="AB15" s="18"/>
      <c r="AC15" s="18"/>
      <c r="AD15" s="18"/>
      <c r="AE15" s="18"/>
      <c r="AF15" s="18"/>
      <c r="AG15" s="18"/>
      <c r="AH15" s="18"/>
      <c r="AI15" s="18"/>
      <c r="AJ15" s="18"/>
      <c r="AK15" s="18"/>
      <c r="AL15" s="18"/>
      <c r="AM15" s="18">
        <f t="shared" si="22"/>
        <v>0</v>
      </c>
      <c r="AN15" s="18"/>
      <c r="AO15" s="18"/>
      <c r="AP15" s="18"/>
      <c r="AQ15" s="18"/>
      <c r="AR15" s="18"/>
      <c r="AS15" s="18"/>
      <c r="AT15" s="18"/>
      <c r="AU15" s="18"/>
      <c r="AV15" s="18"/>
      <c r="AW15" s="18"/>
      <c r="AX15" s="18">
        <f t="shared" si="23"/>
        <v>0</v>
      </c>
      <c r="AY15" s="18"/>
      <c r="AZ15" s="18"/>
      <c r="BA15" s="18"/>
      <c r="BB15" s="18"/>
      <c r="BC15" s="18"/>
      <c r="BD15" s="18"/>
      <c r="BE15" s="18"/>
      <c r="BF15" s="18"/>
      <c r="BG15" s="18"/>
      <c r="BH15" s="18"/>
      <c r="BI15" s="18"/>
      <c r="BJ15" s="18"/>
      <c r="BK15" s="18"/>
      <c r="BL15" s="18"/>
      <c r="BM15" s="18"/>
      <c r="BN15" s="18">
        <f t="shared" si="24"/>
        <v>0</v>
      </c>
      <c r="BO15" s="18"/>
      <c r="BP15" s="18"/>
      <c r="BQ15" s="18"/>
      <c r="BR15" s="18"/>
      <c r="BS15" s="18"/>
      <c r="BT15" s="18"/>
      <c r="BU15" s="18"/>
      <c r="BV15" s="18"/>
      <c r="BW15" s="18"/>
      <c r="BX15" s="18"/>
      <c r="BY15" s="18"/>
      <c r="BZ15" s="18"/>
      <c r="CA15" s="18">
        <f t="shared" si="25"/>
        <v>0</v>
      </c>
      <c r="CB15" s="18"/>
      <c r="CC15" s="18"/>
      <c r="CD15" s="18"/>
      <c r="CE15" s="18"/>
      <c r="CF15" s="18"/>
      <c r="CG15" s="18"/>
      <c r="CH15" s="18">
        <f t="shared" si="26"/>
        <v>0</v>
      </c>
      <c r="CI15" s="18"/>
      <c r="CJ15" s="18"/>
      <c r="CK15" s="18">
        <f t="shared" si="27"/>
        <v>0</v>
      </c>
      <c r="CL15" s="18">
        <f t="shared" si="28"/>
        <v>0</v>
      </c>
      <c r="CM15" s="18"/>
      <c r="CN15" s="18"/>
      <c r="CO15" s="18"/>
      <c r="CP15" s="18"/>
      <c r="CQ15" s="18"/>
      <c r="CR15" s="18">
        <f t="shared" si="29"/>
        <v>0</v>
      </c>
      <c r="CS15" s="18">
        <f t="shared" si="30"/>
        <v>0</v>
      </c>
      <c r="CT15" s="18"/>
      <c r="CU15" s="18"/>
      <c r="CV15" s="18"/>
      <c r="CW15" s="18">
        <f t="shared" si="31"/>
        <v>0</v>
      </c>
      <c r="CX15" s="18"/>
      <c r="CY15" s="18"/>
      <c r="CZ15" s="18">
        <f t="shared" si="32"/>
        <v>0</v>
      </c>
      <c r="DA15" s="18">
        <f t="shared" si="33"/>
        <v>0</v>
      </c>
      <c r="DB15" s="18"/>
      <c r="DC15" s="18"/>
      <c r="DD15" s="18"/>
      <c r="DE15" s="18"/>
      <c r="DF15" s="18"/>
      <c r="DG15" s="18"/>
      <c r="DH15" s="18">
        <f t="shared" si="34"/>
        <v>0</v>
      </c>
      <c r="DI15" s="18"/>
      <c r="DJ15" s="18"/>
      <c r="DK15" s="18"/>
      <c r="DL15" s="18">
        <f t="shared" si="35"/>
        <v>0</v>
      </c>
      <c r="DM15" s="18"/>
      <c r="DN15" s="18"/>
      <c r="DO15" s="18"/>
      <c r="DP15" s="18">
        <f t="shared" si="36"/>
        <v>0</v>
      </c>
      <c r="DQ15" s="18"/>
      <c r="DR15" s="18"/>
      <c r="DS15" s="18"/>
      <c r="DT15" s="18"/>
      <c r="DU15" s="18"/>
      <c r="DV15" s="18">
        <f t="shared" si="37"/>
        <v>0</v>
      </c>
      <c r="DW15" s="18">
        <f t="shared" si="38"/>
        <v>0</v>
      </c>
      <c r="DX15" s="18"/>
      <c r="DY15" s="18"/>
      <c r="DZ15" s="18"/>
      <c r="EA15" s="18"/>
      <c r="EB15" s="18"/>
      <c r="EC15" s="18"/>
      <c r="ED15" s="18"/>
      <c r="EE15" s="18"/>
      <c r="EF15" s="18"/>
      <c r="EG15" s="18"/>
      <c r="EH15" s="18"/>
      <c r="EI15" s="18"/>
      <c r="EJ15" s="18"/>
      <c r="EK15" s="18"/>
      <c r="EL15" s="18"/>
      <c r="EM15" s="18"/>
      <c r="EN15" s="18"/>
      <c r="EO15" s="18">
        <f t="shared" si="39"/>
        <v>0</v>
      </c>
      <c r="EP15" s="18">
        <f t="shared" si="40"/>
        <v>0</v>
      </c>
      <c r="EQ15" s="18"/>
      <c r="ER15" s="18"/>
      <c r="ES15" s="18"/>
      <c r="ET15" s="18"/>
      <c r="EU15" s="18"/>
      <c r="EV15" s="18"/>
      <c r="EW15" s="18"/>
      <c r="EX15" s="18"/>
      <c r="EY15" s="18"/>
      <c r="EZ15" s="18"/>
      <c r="FA15" s="18"/>
      <c r="FB15" s="18"/>
      <c r="FC15" s="18">
        <f t="shared" si="41"/>
        <v>0</v>
      </c>
      <c r="FD15" s="18"/>
      <c r="FE15" s="18"/>
      <c r="FF15" s="18"/>
      <c r="FG15" s="18">
        <f t="shared" si="42"/>
        <v>0</v>
      </c>
      <c r="FH15" s="18"/>
      <c r="FI15" s="18"/>
      <c r="FJ15" s="18"/>
      <c r="FK15" s="18"/>
      <c r="FL15" s="18"/>
      <c r="FM15" s="18"/>
      <c r="FN15" s="18"/>
      <c r="FO15" s="18"/>
      <c r="FP15" s="18"/>
      <c r="FQ15" s="18"/>
      <c r="FR15" s="18"/>
      <c r="FS15" s="18"/>
      <c r="FT15" s="18"/>
      <c r="FU15" s="18"/>
      <c r="FV15" s="18"/>
      <c r="FW15" s="18"/>
      <c r="FX15" s="18">
        <f t="shared" si="43"/>
        <v>0</v>
      </c>
      <c r="FY15" s="18"/>
      <c r="FZ15" s="18"/>
      <c r="GA15" s="18"/>
      <c r="GB15" s="18">
        <f t="shared" si="44"/>
        <v>0</v>
      </c>
    </row>
    <row r="16" spans="1:184" ht="26.25">
      <c r="A16" s="54"/>
      <c r="B16" s="72" t="s">
        <v>357</v>
      </c>
      <c r="C16" s="52" t="s">
        <v>414</v>
      </c>
      <c r="D16" s="18">
        <f t="shared" si="14"/>
        <v>0</v>
      </c>
      <c r="E16" s="18"/>
      <c r="F16" s="18">
        <f t="shared" si="15"/>
        <v>0</v>
      </c>
      <c r="G16" s="18"/>
      <c r="H16" s="18"/>
      <c r="I16" s="18">
        <f t="shared" si="16"/>
        <v>0</v>
      </c>
      <c r="J16" s="18">
        <f t="shared" si="17"/>
        <v>0</v>
      </c>
      <c r="K16" s="18">
        <f t="shared" si="18"/>
        <v>0</v>
      </c>
      <c r="L16" s="18"/>
      <c r="M16" s="18"/>
      <c r="N16" s="18"/>
      <c r="O16" s="18">
        <f t="shared" si="19"/>
        <v>0</v>
      </c>
      <c r="P16" s="18"/>
      <c r="Q16" s="18"/>
      <c r="R16" s="18"/>
      <c r="S16" s="18">
        <f t="shared" si="20"/>
        <v>0</v>
      </c>
      <c r="T16" s="18"/>
      <c r="U16" s="18"/>
      <c r="V16" s="18"/>
      <c r="W16" s="18"/>
      <c r="X16" s="18"/>
      <c r="Y16" s="18"/>
      <c r="Z16" s="18"/>
      <c r="AA16" s="18">
        <f t="shared" si="21"/>
        <v>0</v>
      </c>
      <c r="AB16" s="18"/>
      <c r="AC16" s="18"/>
      <c r="AD16" s="18"/>
      <c r="AE16" s="18"/>
      <c r="AF16" s="18"/>
      <c r="AG16" s="18"/>
      <c r="AH16" s="18"/>
      <c r="AI16" s="18"/>
      <c r="AJ16" s="18"/>
      <c r="AK16" s="18"/>
      <c r="AL16" s="18"/>
      <c r="AM16" s="18">
        <f t="shared" si="22"/>
        <v>0</v>
      </c>
      <c r="AN16" s="18"/>
      <c r="AO16" s="18"/>
      <c r="AP16" s="18"/>
      <c r="AQ16" s="18"/>
      <c r="AR16" s="18"/>
      <c r="AS16" s="18"/>
      <c r="AT16" s="18"/>
      <c r="AU16" s="18"/>
      <c r="AV16" s="18"/>
      <c r="AW16" s="18"/>
      <c r="AX16" s="18">
        <f t="shared" si="23"/>
        <v>0</v>
      </c>
      <c r="AY16" s="18"/>
      <c r="AZ16" s="18"/>
      <c r="BA16" s="18"/>
      <c r="BB16" s="18"/>
      <c r="BC16" s="18"/>
      <c r="BD16" s="18"/>
      <c r="BE16" s="18"/>
      <c r="BF16" s="18"/>
      <c r="BG16" s="18"/>
      <c r="BH16" s="18"/>
      <c r="BI16" s="18"/>
      <c r="BJ16" s="18"/>
      <c r="BK16" s="18"/>
      <c r="BL16" s="18"/>
      <c r="BM16" s="18"/>
      <c r="BN16" s="18">
        <f t="shared" si="24"/>
        <v>0</v>
      </c>
      <c r="BO16" s="18"/>
      <c r="BP16" s="18"/>
      <c r="BQ16" s="18"/>
      <c r="BR16" s="18"/>
      <c r="BS16" s="18"/>
      <c r="BT16" s="18"/>
      <c r="BU16" s="18"/>
      <c r="BV16" s="18"/>
      <c r="BW16" s="18"/>
      <c r="BX16" s="18"/>
      <c r="BY16" s="18"/>
      <c r="BZ16" s="18"/>
      <c r="CA16" s="18">
        <f t="shared" si="25"/>
        <v>0</v>
      </c>
      <c r="CB16" s="18"/>
      <c r="CC16" s="18"/>
      <c r="CD16" s="18"/>
      <c r="CE16" s="18"/>
      <c r="CF16" s="18"/>
      <c r="CG16" s="18"/>
      <c r="CH16" s="18">
        <f t="shared" si="26"/>
        <v>0</v>
      </c>
      <c r="CI16" s="18"/>
      <c r="CJ16" s="18"/>
      <c r="CK16" s="18">
        <f t="shared" si="27"/>
        <v>0</v>
      </c>
      <c r="CL16" s="18">
        <f t="shared" si="28"/>
        <v>0</v>
      </c>
      <c r="CM16" s="18"/>
      <c r="CN16" s="18"/>
      <c r="CO16" s="18"/>
      <c r="CP16" s="18"/>
      <c r="CQ16" s="18"/>
      <c r="CR16" s="18">
        <f t="shared" si="29"/>
        <v>0</v>
      </c>
      <c r="CS16" s="18">
        <f t="shared" si="30"/>
        <v>0</v>
      </c>
      <c r="CT16" s="18"/>
      <c r="CU16" s="18"/>
      <c r="CV16" s="18"/>
      <c r="CW16" s="18">
        <f t="shared" si="31"/>
        <v>0</v>
      </c>
      <c r="CX16" s="18"/>
      <c r="CY16" s="18"/>
      <c r="CZ16" s="18">
        <f t="shared" si="32"/>
        <v>0</v>
      </c>
      <c r="DA16" s="18">
        <f t="shared" si="33"/>
        <v>0</v>
      </c>
      <c r="DB16" s="18"/>
      <c r="DC16" s="18"/>
      <c r="DD16" s="18"/>
      <c r="DE16" s="18"/>
      <c r="DF16" s="18"/>
      <c r="DG16" s="18"/>
      <c r="DH16" s="18">
        <f t="shared" si="34"/>
        <v>0</v>
      </c>
      <c r="DI16" s="18"/>
      <c r="DJ16" s="18"/>
      <c r="DK16" s="18"/>
      <c r="DL16" s="18">
        <f t="shared" si="35"/>
        <v>0</v>
      </c>
      <c r="DM16" s="18"/>
      <c r="DN16" s="18"/>
      <c r="DO16" s="18"/>
      <c r="DP16" s="18">
        <f t="shared" si="36"/>
        <v>0</v>
      </c>
      <c r="DQ16" s="18"/>
      <c r="DR16" s="18"/>
      <c r="DS16" s="18"/>
      <c r="DT16" s="18"/>
      <c r="DU16" s="18"/>
      <c r="DV16" s="18">
        <f t="shared" si="37"/>
        <v>0</v>
      </c>
      <c r="DW16" s="18">
        <f t="shared" si="38"/>
        <v>0</v>
      </c>
      <c r="DX16" s="18"/>
      <c r="DY16" s="18"/>
      <c r="DZ16" s="18"/>
      <c r="EA16" s="18"/>
      <c r="EB16" s="18"/>
      <c r="EC16" s="18"/>
      <c r="ED16" s="18"/>
      <c r="EE16" s="18"/>
      <c r="EF16" s="18"/>
      <c r="EG16" s="18"/>
      <c r="EH16" s="18"/>
      <c r="EI16" s="18"/>
      <c r="EJ16" s="18"/>
      <c r="EK16" s="18"/>
      <c r="EL16" s="18"/>
      <c r="EM16" s="18"/>
      <c r="EN16" s="18"/>
      <c r="EO16" s="18">
        <f t="shared" si="39"/>
        <v>0</v>
      </c>
      <c r="EP16" s="18">
        <f t="shared" si="40"/>
        <v>0</v>
      </c>
      <c r="EQ16" s="18"/>
      <c r="ER16" s="18"/>
      <c r="ES16" s="18"/>
      <c r="ET16" s="18"/>
      <c r="EU16" s="18"/>
      <c r="EV16" s="18"/>
      <c r="EW16" s="18"/>
      <c r="EX16" s="18"/>
      <c r="EY16" s="18"/>
      <c r="EZ16" s="18"/>
      <c r="FA16" s="18"/>
      <c r="FB16" s="18"/>
      <c r="FC16" s="18">
        <f t="shared" si="41"/>
        <v>0</v>
      </c>
      <c r="FD16" s="18"/>
      <c r="FE16" s="18"/>
      <c r="FF16" s="18"/>
      <c r="FG16" s="18">
        <f t="shared" si="42"/>
        <v>0</v>
      </c>
      <c r="FH16" s="18"/>
      <c r="FI16" s="18"/>
      <c r="FJ16" s="18"/>
      <c r="FK16" s="18"/>
      <c r="FL16" s="18"/>
      <c r="FM16" s="18"/>
      <c r="FN16" s="18"/>
      <c r="FO16" s="18"/>
      <c r="FP16" s="18"/>
      <c r="FQ16" s="18"/>
      <c r="FR16" s="18"/>
      <c r="FS16" s="18"/>
      <c r="FT16" s="18"/>
      <c r="FU16" s="18"/>
      <c r="FV16" s="18"/>
      <c r="FW16" s="18"/>
      <c r="FX16" s="18">
        <f t="shared" si="43"/>
        <v>0</v>
      </c>
      <c r="FY16" s="18"/>
      <c r="FZ16" s="18"/>
      <c r="GA16" s="18"/>
      <c r="GB16" s="18">
        <f t="shared" si="44"/>
        <v>0</v>
      </c>
    </row>
    <row r="17" spans="1:184" ht="15.75">
      <c r="A17" s="54"/>
      <c r="B17" s="72" t="s">
        <v>412</v>
      </c>
      <c r="C17" s="52" t="s">
        <v>413</v>
      </c>
      <c r="D17" s="18">
        <f t="shared" si="14"/>
        <v>0</v>
      </c>
      <c r="E17" s="18"/>
      <c r="F17" s="18">
        <f t="shared" si="15"/>
        <v>0</v>
      </c>
      <c r="G17" s="18"/>
      <c r="H17" s="18"/>
      <c r="I17" s="18">
        <f t="shared" si="16"/>
        <v>0</v>
      </c>
      <c r="J17" s="18">
        <f t="shared" si="17"/>
        <v>0</v>
      </c>
      <c r="K17" s="18">
        <f t="shared" si="18"/>
        <v>0</v>
      </c>
      <c r="L17" s="18"/>
      <c r="M17" s="18"/>
      <c r="N17" s="18"/>
      <c r="O17" s="18">
        <f t="shared" si="19"/>
        <v>0</v>
      </c>
      <c r="P17" s="18"/>
      <c r="Q17" s="18"/>
      <c r="R17" s="18"/>
      <c r="S17" s="18">
        <f t="shared" si="20"/>
        <v>0</v>
      </c>
      <c r="T17" s="18"/>
      <c r="U17" s="18"/>
      <c r="V17" s="18"/>
      <c r="W17" s="18"/>
      <c r="X17" s="18"/>
      <c r="Y17" s="18"/>
      <c r="Z17" s="18"/>
      <c r="AA17" s="18">
        <f t="shared" si="21"/>
        <v>0</v>
      </c>
      <c r="AB17" s="18"/>
      <c r="AC17" s="18"/>
      <c r="AD17" s="18"/>
      <c r="AE17" s="18"/>
      <c r="AF17" s="18"/>
      <c r="AG17" s="18"/>
      <c r="AH17" s="18"/>
      <c r="AI17" s="18"/>
      <c r="AJ17" s="18"/>
      <c r="AK17" s="18"/>
      <c r="AL17" s="18"/>
      <c r="AM17" s="18">
        <f t="shared" si="22"/>
        <v>0</v>
      </c>
      <c r="AN17" s="18"/>
      <c r="AO17" s="18"/>
      <c r="AP17" s="18"/>
      <c r="AQ17" s="18"/>
      <c r="AR17" s="18"/>
      <c r="AS17" s="18"/>
      <c r="AT17" s="18"/>
      <c r="AU17" s="18"/>
      <c r="AV17" s="18"/>
      <c r="AW17" s="18"/>
      <c r="AX17" s="18">
        <f t="shared" si="23"/>
        <v>0</v>
      </c>
      <c r="AY17" s="18"/>
      <c r="AZ17" s="18"/>
      <c r="BA17" s="18"/>
      <c r="BB17" s="18"/>
      <c r="BC17" s="18"/>
      <c r="BD17" s="18"/>
      <c r="BE17" s="18"/>
      <c r="BF17" s="18"/>
      <c r="BG17" s="18"/>
      <c r="BH17" s="18"/>
      <c r="BI17" s="18"/>
      <c r="BJ17" s="18"/>
      <c r="BK17" s="18"/>
      <c r="BL17" s="18"/>
      <c r="BM17" s="18"/>
      <c r="BN17" s="18">
        <f t="shared" si="24"/>
        <v>0</v>
      </c>
      <c r="BO17" s="18"/>
      <c r="BP17" s="18"/>
      <c r="BQ17" s="18"/>
      <c r="BR17" s="18"/>
      <c r="BS17" s="18"/>
      <c r="BT17" s="18"/>
      <c r="BU17" s="18"/>
      <c r="BV17" s="18"/>
      <c r="BW17" s="18"/>
      <c r="BX17" s="18"/>
      <c r="BY17" s="18"/>
      <c r="BZ17" s="18"/>
      <c r="CA17" s="18">
        <f t="shared" si="25"/>
        <v>0</v>
      </c>
      <c r="CB17" s="18"/>
      <c r="CC17" s="18"/>
      <c r="CD17" s="18"/>
      <c r="CE17" s="18"/>
      <c r="CF17" s="18"/>
      <c r="CG17" s="18"/>
      <c r="CH17" s="18">
        <f t="shared" si="26"/>
        <v>0</v>
      </c>
      <c r="CI17" s="18"/>
      <c r="CJ17" s="18"/>
      <c r="CK17" s="18">
        <f t="shared" si="27"/>
        <v>0</v>
      </c>
      <c r="CL17" s="18">
        <f t="shared" si="28"/>
        <v>0</v>
      </c>
      <c r="CM17" s="18"/>
      <c r="CN17" s="18"/>
      <c r="CO17" s="18"/>
      <c r="CP17" s="18"/>
      <c r="CQ17" s="18"/>
      <c r="CR17" s="18">
        <f t="shared" si="29"/>
        <v>0</v>
      </c>
      <c r="CS17" s="18">
        <f t="shared" si="30"/>
        <v>0</v>
      </c>
      <c r="CT17" s="18"/>
      <c r="CU17" s="18"/>
      <c r="CV17" s="18"/>
      <c r="CW17" s="18">
        <f t="shared" si="31"/>
        <v>0</v>
      </c>
      <c r="CX17" s="18"/>
      <c r="CY17" s="18"/>
      <c r="CZ17" s="18">
        <f t="shared" si="32"/>
        <v>0</v>
      </c>
      <c r="DA17" s="18">
        <f t="shared" si="33"/>
        <v>0</v>
      </c>
      <c r="DB17" s="18"/>
      <c r="DC17" s="18"/>
      <c r="DD17" s="18"/>
      <c r="DE17" s="18"/>
      <c r="DF17" s="18"/>
      <c r="DG17" s="18"/>
      <c r="DH17" s="18">
        <f t="shared" si="34"/>
        <v>0</v>
      </c>
      <c r="DI17" s="18"/>
      <c r="DJ17" s="18"/>
      <c r="DK17" s="18"/>
      <c r="DL17" s="18">
        <f t="shared" si="35"/>
        <v>0</v>
      </c>
      <c r="DM17" s="18"/>
      <c r="DN17" s="18"/>
      <c r="DO17" s="18"/>
      <c r="DP17" s="18">
        <f t="shared" si="36"/>
        <v>0</v>
      </c>
      <c r="DQ17" s="18"/>
      <c r="DR17" s="18"/>
      <c r="DS17" s="18"/>
      <c r="DT17" s="18"/>
      <c r="DU17" s="18"/>
      <c r="DV17" s="18">
        <f t="shared" si="37"/>
        <v>0</v>
      </c>
      <c r="DW17" s="18">
        <f t="shared" si="38"/>
        <v>0</v>
      </c>
      <c r="DX17" s="18"/>
      <c r="DY17" s="18"/>
      <c r="DZ17" s="18"/>
      <c r="EA17" s="18"/>
      <c r="EB17" s="18"/>
      <c r="EC17" s="18"/>
      <c r="ED17" s="18"/>
      <c r="EE17" s="18"/>
      <c r="EF17" s="18"/>
      <c r="EG17" s="18"/>
      <c r="EH17" s="18"/>
      <c r="EI17" s="18"/>
      <c r="EJ17" s="18"/>
      <c r="EK17" s="18"/>
      <c r="EL17" s="18"/>
      <c r="EM17" s="18"/>
      <c r="EN17" s="18"/>
      <c r="EO17" s="18">
        <f t="shared" si="39"/>
        <v>0</v>
      </c>
      <c r="EP17" s="18">
        <f t="shared" si="40"/>
        <v>0</v>
      </c>
      <c r="EQ17" s="18"/>
      <c r="ER17" s="18"/>
      <c r="ES17" s="18"/>
      <c r="ET17" s="18"/>
      <c r="EU17" s="18"/>
      <c r="EV17" s="18"/>
      <c r="EW17" s="18"/>
      <c r="EX17" s="18"/>
      <c r="EY17" s="18"/>
      <c r="EZ17" s="18"/>
      <c r="FA17" s="18"/>
      <c r="FB17" s="18"/>
      <c r="FC17" s="18">
        <f t="shared" si="41"/>
        <v>0</v>
      </c>
      <c r="FD17" s="18"/>
      <c r="FE17" s="18"/>
      <c r="FF17" s="18"/>
      <c r="FG17" s="18">
        <f t="shared" si="42"/>
        <v>0</v>
      </c>
      <c r="FH17" s="18"/>
      <c r="FI17" s="18"/>
      <c r="FJ17" s="18"/>
      <c r="FK17" s="18"/>
      <c r="FL17" s="18"/>
      <c r="FM17" s="18"/>
      <c r="FN17" s="18"/>
      <c r="FO17" s="18"/>
      <c r="FP17" s="18"/>
      <c r="FQ17" s="18"/>
      <c r="FR17" s="18"/>
      <c r="FS17" s="18"/>
      <c r="FT17" s="18"/>
      <c r="FU17" s="18"/>
      <c r="FV17" s="18"/>
      <c r="FW17" s="18"/>
      <c r="FX17" s="18">
        <f t="shared" si="43"/>
        <v>0</v>
      </c>
      <c r="FY17" s="18"/>
      <c r="FZ17" s="18"/>
      <c r="GA17" s="18"/>
      <c r="GB17" s="18">
        <f t="shared" si="44"/>
        <v>0</v>
      </c>
    </row>
    <row r="18" spans="1:184" ht="26.25">
      <c r="A18" s="54"/>
      <c r="B18" s="72" t="s">
        <v>429</v>
      </c>
      <c r="C18" s="52" t="s">
        <v>428</v>
      </c>
      <c r="D18" s="18">
        <f t="shared" ref="D18" si="45">+E18+F18+I18</f>
        <v>0</v>
      </c>
      <c r="E18" s="18"/>
      <c r="F18" s="18">
        <f t="shared" ref="F18" si="46">+G18+H18</f>
        <v>0</v>
      </c>
      <c r="G18" s="18"/>
      <c r="H18" s="18"/>
      <c r="I18" s="18">
        <f t="shared" ref="I18" si="47">+E18*0.302</f>
        <v>0</v>
      </c>
      <c r="J18" s="18">
        <f t="shared" ref="J18" si="48">+K18+O18+S18+Z18+AA18+AX18+BZ18+CA18</f>
        <v>0</v>
      </c>
      <c r="K18" s="18">
        <f t="shared" ref="K18" si="49">+L18+M18+N18</f>
        <v>0</v>
      </c>
      <c r="L18" s="18"/>
      <c r="M18" s="18"/>
      <c r="N18" s="18"/>
      <c r="O18" s="18">
        <f t="shared" ref="O18" si="50">+P18+R18+Q18</f>
        <v>0</v>
      </c>
      <c r="P18" s="18"/>
      <c r="Q18" s="18"/>
      <c r="R18" s="18"/>
      <c r="S18" s="18">
        <f t="shared" ref="S18" si="51">+T18+U18+V18+W18+X18+Y18</f>
        <v>0</v>
      </c>
      <c r="T18" s="18"/>
      <c r="U18" s="18"/>
      <c r="V18" s="18"/>
      <c r="W18" s="18"/>
      <c r="X18" s="18"/>
      <c r="Y18" s="18"/>
      <c r="Z18" s="18"/>
      <c r="AA18" s="18">
        <f t="shared" ref="AA18" si="52">AB18+AD18+AE18+AF18+AG18+AH18+AI18+AJ18+AK18+AL18+AM18+AV18+AW18+AC18</f>
        <v>0</v>
      </c>
      <c r="AB18" s="18"/>
      <c r="AC18" s="18"/>
      <c r="AD18" s="18"/>
      <c r="AE18" s="18"/>
      <c r="AF18" s="18"/>
      <c r="AG18" s="18"/>
      <c r="AH18" s="18"/>
      <c r="AI18" s="18"/>
      <c r="AJ18" s="18"/>
      <c r="AK18" s="18"/>
      <c r="AL18" s="18"/>
      <c r="AM18" s="18">
        <f t="shared" ref="AM18" si="53">AN18+AO18+AP18+AQ18+AR18+AS18+AT18+AU18</f>
        <v>0</v>
      </c>
      <c r="AN18" s="18"/>
      <c r="AO18" s="18"/>
      <c r="AP18" s="18"/>
      <c r="AQ18" s="18"/>
      <c r="AR18" s="18"/>
      <c r="AS18" s="18"/>
      <c r="AT18" s="18"/>
      <c r="AU18" s="18"/>
      <c r="AV18" s="18"/>
      <c r="AW18" s="18"/>
      <c r="AX18" s="18">
        <f t="shared" ref="AX18" si="54">AY18+AZ18+BA18+BB18+BC18+BD18+BE18+BF18+BG18+BH18+BI18+BJ18+BK18+BL18+BM18+BN18+BR18+BS18+BT18+BU18+BV18+BW18+BX18+BY18</f>
        <v>0</v>
      </c>
      <c r="AY18" s="18"/>
      <c r="AZ18" s="18"/>
      <c r="BA18" s="18"/>
      <c r="BB18" s="18"/>
      <c r="BC18" s="18"/>
      <c r="BD18" s="18"/>
      <c r="BE18" s="18"/>
      <c r="BF18" s="18"/>
      <c r="BG18" s="18"/>
      <c r="BH18" s="18"/>
      <c r="BI18" s="18"/>
      <c r="BJ18" s="18"/>
      <c r="BK18" s="18"/>
      <c r="BL18" s="18"/>
      <c r="BM18" s="18"/>
      <c r="BN18" s="18">
        <f t="shared" ref="BN18" si="55">BO18+BP18+BQ18</f>
        <v>0</v>
      </c>
      <c r="BO18" s="18"/>
      <c r="BP18" s="18"/>
      <c r="BQ18" s="18"/>
      <c r="BR18" s="18"/>
      <c r="BS18" s="18"/>
      <c r="BT18" s="18"/>
      <c r="BU18" s="18"/>
      <c r="BV18" s="18"/>
      <c r="BW18" s="18"/>
      <c r="BX18" s="18"/>
      <c r="BY18" s="18"/>
      <c r="BZ18" s="18"/>
      <c r="CA18" s="18">
        <f t="shared" ref="CA18" si="56">CB18+CC18+CD18+CE18+CF18</f>
        <v>0</v>
      </c>
      <c r="CB18" s="18"/>
      <c r="CC18" s="18"/>
      <c r="CD18" s="18"/>
      <c r="CE18" s="18"/>
      <c r="CF18" s="18"/>
      <c r="CG18" s="18"/>
      <c r="CH18" s="18">
        <f t="shared" ref="CH18" si="57">+CI18+CJ18</f>
        <v>0</v>
      </c>
      <c r="CI18" s="18"/>
      <c r="CJ18" s="18"/>
      <c r="CK18" s="18">
        <f t="shared" ref="CK18" si="58">+CL18</f>
        <v>0</v>
      </c>
      <c r="CL18" s="18">
        <f t="shared" ref="CL18" si="59">+CM18+CN18+CO18+CP18+CQ18</f>
        <v>0</v>
      </c>
      <c r="CM18" s="18"/>
      <c r="CN18" s="18"/>
      <c r="CO18" s="18"/>
      <c r="CP18" s="18"/>
      <c r="CQ18" s="18"/>
      <c r="CR18" s="18">
        <f t="shared" ref="CR18" si="60">CS18+CW18+CY18</f>
        <v>0</v>
      </c>
      <c r="CS18" s="18">
        <f t="shared" ref="CS18" si="61">CT18+CU18+CV18</f>
        <v>0</v>
      </c>
      <c r="CT18" s="18"/>
      <c r="CU18" s="18"/>
      <c r="CV18" s="18"/>
      <c r="CW18" s="18">
        <f t="shared" ref="CW18" si="62">CX18</f>
        <v>0</v>
      </c>
      <c r="CX18" s="18"/>
      <c r="CY18" s="18"/>
      <c r="CZ18" s="18">
        <f t="shared" ref="CZ18" si="63">DA18+DH18+DK18+DL18+DP18</f>
        <v>0</v>
      </c>
      <c r="DA18" s="18">
        <f t="shared" ref="DA18" si="64">DB18+DC18+DD18+DE18+DF18+DG18</f>
        <v>0</v>
      </c>
      <c r="DB18" s="18"/>
      <c r="DC18" s="18"/>
      <c r="DD18" s="18"/>
      <c r="DE18" s="18"/>
      <c r="DF18" s="18"/>
      <c r="DG18" s="18"/>
      <c r="DH18" s="18">
        <f t="shared" ref="DH18" si="65">DI18+DJ18</f>
        <v>0</v>
      </c>
      <c r="DI18" s="18"/>
      <c r="DJ18" s="18"/>
      <c r="DK18" s="18"/>
      <c r="DL18" s="18">
        <f t="shared" ref="DL18" si="66">DM18+DN18+DO18</f>
        <v>0</v>
      </c>
      <c r="DM18" s="18"/>
      <c r="DN18" s="18"/>
      <c r="DO18" s="18"/>
      <c r="DP18" s="18">
        <f t="shared" ref="DP18" si="67">DQ18+DR18+DS18+DT18+DU18</f>
        <v>0</v>
      </c>
      <c r="DQ18" s="18"/>
      <c r="DR18" s="18"/>
      <c r="DS18" s="18"/>
      <c r="DT18" s="18"/>
      <c r="DU18" s="18"/>
      <c r="DV18" s="18">
        <f t="shared" ref="DV18" si="68">DW18+EO18</f>
        <v>0</v>
      </c>
      <c r="DW18" s="18">
        <f t="shared" ref="DW18" si="69">+DX18+DY18+DZ18+EA18+EB18+EC18+ED18+EE18+EF18+EG18+EH18+EI18+EJ18+EK18+EL18+EM18+EN18</f>
        <v>0</v>
      </c>
      <c r="DX18" s="18"/>
      <c r="DY18" s="18"/>
      <c r="DZ18" s="18"/>
      <c r="EA18" s="18"/>
      <c r="EB18" s="18"/>
      <c r="EC18" s="18"/>
      <c r="ED18" s="18"/>
      <c r="EE18" s="18"/>
      <c r="EF18" s="18"/>
      <c r="EG18" s="18"/>
      <c r="EH18" s="18"/>
      <c r="EI18" s="18"/>
      <c r="EJ18" s="18"/>
      <c r="EK18" s="18"/>
      <c r="EL18" s="18"/>
      <c r="EM18" s="18"/>
      <c r="EN18" s="18"/>
      <c r="EO18" s="18">
        <f t="shared" ref="EO18" si="70">EP18+FC18+FD18+FE18+FF18+FG18+FW18+FX18</f>
        <v>0</v>
      </c>
      <c r="EP18" s="18">
        <f t="shared" ref="EP18" si="71">EQ18+ER18+ES18+ET18+EU18+EV18+EW18+EY18+EZ18+FB18</f>
        <v>0</v>
      </c>
      <c r="EQ18" s="18"/>
      <c r="ER18" s="18"/>
      <c r="ES18" s="18"/>
      <c r="ET18" s="18"/>
      <c r="EU18" s="18"/>
      <c r="EV18" s="18"/>
      <c r="EW18" s="18"/>
      <c r="EX18" s="18"/>
      <c r="EY18" s="18"/>
      <c r="EZ18" s="18"/>
      <c r="FA18" s="18"/>
      <c r="FB18" s="18"/>
      <c r="FC18" s="18">
        <f t="shared" ref="FC18" si="72">EX18</f>
        <v>0</v>
      </c>
      <c r="FD18" s="18"/>
      <c r="FE18" s="18"/>
      <c r="FF18" s="18"/>
      <c r="FG18" s="18">
        <f t="shared" ref="FG18" si="73">FH18+FI18+FJ18+FK18+FL18+FM18+FN18+FO18+FP18+FQ18+FR18+FS18+FT18+FU18+FV18</f>
        <v>0</v>
      </c>
      <c r="FH18" s="18"/>
      <c r="FI18" s="18"/>
      <c r="FJ18" s="18"/>
      <c r="FK18" s="18"/>
      <c r="FL18" s="18"/>
      <c r="FM18" s="18"/>
      <c r="FN18" s="18"/>
      <c r="FO18" s="18"/>
      <c r="FP18" s="18"/>
      <c r="FQ18" s="18"/>
      <c r="FR18" s="18"/>
      <c r="FS18" s="18"/>
      <c r="FT18" s="18"/>
      <c r="FU18" s="18"/>
      <c r="FV18" s="18"/>
      <c r="FW18" s="18"/>
      <c r="FX18" s="18">
        <f t="shared" ref="FX18" si="74">FY18+FZ18</f>
        <v>0</v>
      </c>
      <c r="FY18" s="18"/>
      <c r="FZ18" s="18"/>
      <c r="GA18" s="18"/>
      <c r="GB18" s="18">
        <f t="shared" ref="GB18" si="75">D18+J18+DV18+CG18+CH18+CK18+CR18+CZ18</f>
        <v>0</v>
      </c>
    </row>
    <row r="19" spans="1:184" ht="31.5">
      <c r="A19" s="48" t="s">
        <v>185</v>
      </c>
      <c r="B19" s="48" t="s">
        <v>358</v>
      </c>
      <c r="C19" s="49" t="s">
        <v>199</v>
      </c>
      <c r="D19" s="45">
        <f>SUM(D20:D24)</f>
        <v>0</v>
      </c>
      <c r="E19" s="45">
        <f t="shared" ref="E19:BP19" si="76">SUM(E20:E24)</f>
        <v>0</v>
      </c>
      <c r="F19" s="45">
        <f t="shared" si="76"/>
        <v>0</v>
      </c>
      <c r="G19" s="45">
        <f t="shared" si="76"/>
        <v>0</v>
      </c>
      <c r="H19" s="45">
        <f t="shared" si="76"/>
        <v>0</v>
      </c>
      <c r="I19" s="45">
        <f t="shared" si="76"/>
        <v>0</v>
      </c>
      <c r="J19" s="45">
        <f t="shared" si="76"/>
        <v>10</v>
      </c>
      <c r="K19" s="45">
        <f t="shared" si="76"/>
        <v>0</v>
      </c>
      <c r="L19" s="45">
        <f t="shared" si="76"/>
        <v>0</v>
      </c>
      <c r="M19" s="45">
        <f t="shared" si="76"/>
        <v>0</v>
      </c>
      <c r="N19" s="45">
        <f t="shared" si="76"/>
        <v>0</v>
      </c>
      <c r="O19" s="45">
        <f t="shared" si="76"/>
        <v>0</v>
      </c>
      <c r="P19" s="45">
        <f t="shared" si="76"/>
        <v>0</v>
      </c>
      <c r="Q19" s="45">
        <f t="shared" si="76"/>
        <v>0</v>
      </c>
      <c r="R19" s="45">
        <f t="shared" si="76"/>
        <v>0</v>
      </c>
      <c r="S19" s="45">
        <f t="shared" si="76"/>
        <v>0</v>
      </c>
      <c r="T19" s="45">
        <f t="shared" si="76"/>
        <v>0</v>
      </c>
      <c r="U19" s="45">
        <f t="shared" si="76"/>
        <v>0</v>
      </c>
      <c r="V19" s="45">
        <f t="shared" si="76"/>
        <v>0</v>
      </c>
      <c r="W19" s="45">
        <f t="shared" si="76"/>
        <v>0</v>
      </c>
      <c r="X19" s="45">
        <f t="shared" si="76"/>
        <v>0</v>
      </c>
      <c r="Y19" s="45">
        <f t="shared" si="76"/>
        <v>0</v>
      </c>
      <c r="Z19" s="45">
        <f t="shared" si="76"/>
        <v>0</v>
      </c>
      <c r="AA19" s="45">
        <f t="shared" si="76"/>
        <v>0</v>
      </c>
      <c r="AB19" s="45">
        <f t="shared" si="76"/>
        <v>0</v>
      </c>
      <c r="AC19" s="45">
        <f t="shared" si="76"/>
        <v>0</v>
      </c>
      <c r="AD19" s="45">
        <f t="shared" si="76"/>
        <v>0</v>
      </c>
      <c r="AE19" s="45">
        <f t="shared" si="76"/>
        <v>0</v>
      </c>
      <c r="AF19" s="45">
        <f t="shared" si="76"/>
        <v>0</v>
      </c>
      <c r="AG19" s="45">
        <f t="shared" si="76"/>
        <v>0</v>
      </c>
      <c r="AH19" s="45">
        <f t="shared" si="76"/>
        <v>0</v>
      </c>
      <c r="AI19" s="45">
        <f t="shared" si="76"/>
        <v>0</v>
      </c>
      <c r="AJ19" s="45">
        <f t="shared" si="76"/>
        <v>0</v>
      </c>
      <c r="AK19" s="45">
        <f t="shared" si="76"/>
        <v>0</v>
      </c>
      <c r="AL19" s="45">
        <f t="shared" si="76"/>
        <v>0</v>
      </c>
      <c r="AM19" s="45">
        <f t="shared" si="76"/>
        <v>0</v>
      </c>
      <c r="AN19" s="45">
        <f t="shared" si="76"/>
        <v>0</v>
      </c>
      <c r="AO19" s="45">
        <f t="shared" si="76"/>
        <v>0</v>
      </c>
      <c r="AP19" s="45">
        <f t="shared" si="76"/>
        <v>0</v>
      </c>
      <c r="AQ19" s="45">
        <f t="shared" si="76"/>
        <v>0</v>
      </c>
      <c r="AR19" s="45">
        <f t="shared" si="76"/>
        <v>0</v>
      </c>
      <c r="AS19" s="45">
        <f t="shared" si="76"/>
        <v>0</v>
      </c>
      <c r="AT19" s="45">
        <f t="shared" si="76"/>
        <v>0</v>
      </c>
      <c r="AU19" s="45">
        <f t="shared" si="76"/>
        <v>0</v>
      </c>
      <c r="AV19" s="45">
        <f t="shared" si="76"/>
        <v>0</v>
      </c>
      <c r="AW19" s="45">
        <f t="shared" si="76"/>
        <v>0</v>
      </c>
      <c r="AX19" s="45">
        <f t="shared" si="76"/>
        <v>10</v>
      </c>
      <c r="AY19" s="45">
        <f t="shared" si="76"/>
        <v>0</v>
      </c>
      <c r="AZ19" s="45">
        <f t="shared" si="76"/>
        <v>10</v>
      </c>
      <c r="BA19" s="45">
        <f t="shared" si="76"/>
        <v>0</v>
      </c>
      <c r="BB19" s="45">
        <f t="shared" si="76"/>
        <v>0</v>
      </c>
      <c r="BC19" s="45">
        <f t="shared" si="76"/>
        <v>0</v>
      </c>
      <c r="BD19" s="45">
        <f t="shared" si="76"/>
        <v>0</v>
      </c>
      <c r="BE19" s="45">
        <f t="shared" si="76"/>
        <v>0</v>
      </c>
      <c r="BF19" s="45">
        <f t="shared" si="76"/>
        <v>0</v>
      </c>
      <c r="BG19" s="45">
        <f t="shared" si="76"/>
        <v>0</v>
      </c>
      <c r="BH19" s="45">
        <f t="shared" si="76"/>
        <v>0</v>
      </c>
      <c r="BI19" s="45">
        <f t="shared" si="76"/>
        <v>0</v>
      </c>
      <c r="BJ19" s="45">
        <f t="shared" si="76"/>
        <v>0</v>
      </c>
      <c r="BK19" s="45">
        <f t="shared" si="76"/>
        <v>0</v>
      </c>
      <c r="BL19" s="45">
        <f t="shared" si="76"/>
        <v>0</v>
      </c>
      <c r="BM19" s="45">
        <f t="shared" si="76"/>
        <v>0</v>
      </c>
      <c r="BN19" s="45">
        <f t="shared" si="76"/>
        <v>0</v>
      </c>
      <c r="BO19" s="45">
        <f t="shared" si="76"/>
        <v>0</v>
      </c>
      <c r="BP19" s="45">
        <f t="shared" si="76"/>
        <v>0</v>
      </c>
      <c r="BQ19" s="45">
        <f t="shared" ref="BQ19:EB19" si="77">SUM(BQ20:BQ24)</f>
        <v>0</v>
      </c>
      <c r="BR19" s="45">
        <f t="shared" si="77"/>
        <v>0</v>
      </c>
      <c r="BS19" s="45">
        <f t="shared" si="77"/>
        <v>0</v>
      </c>
      <c r="BT19" s="45">
        <f t="shared" si="77"/>
        <v>0</v>
      </c>
      <c r="BU19" s="45">
        <f t="shared" si="77"/>
        <v>0</v>
      </c>
      <c r="BV19" s="45">
        <f t="shared" si="77"/>
        <v>0</v>
      </c>
      <c r="BW19" s="45">
        <f t="shared" si="77"/>
        <v>0</v>
      </c>
      <c r="BX19" s="45">
        <f t="shared" si="77"/>
        <v>0</v>
      </c>
      <c r="BY19" s="45">
        <f t="shared" si="77"/>
        <v>0</v>
      </c>
      <c r="BZ19" s="45">
        <f t="shared" si="77"/>
        <v>0</v>
      </c>
      <c r="CA19" s="45">
        <f t="shared" si="77"/>
        <v>0</v>
      </c>
      <c r="CB19" s="45">
        <f t="shared" si="77"/>
        <v>0</v>
      </c>
      <c r="CC19" s="45">
        <f t="shared" si="77"/>
        <v>0</v>
      </c>
      <c r="CD19" s="45">
        <f t="shared" si="77"/>
        <v>0</v>
      </c>
      <c r="CE19" s="45">
        <f t="shared" si="77"/>
        <v>0</v>
      </c>
      <c r="CF19" s="45">
        <f t="shared" si="77"/>
        <v>0</v>
      </c>
      <c r="CG19" s="45">
        <f t="shared" si="77"/>
        <v>0</v>
      </c>
      <c r="CH19" s="45">
        <f t="shared" si="77"/>
        <v>0</v>
      </c>
      <c r="CI19" s="45">
        <f t="shared" si="77"/>
        <v>0</v>
      </c>
      <c r="CJ19" s="45">
        <f t="shared" si="77"/>
        <v>0</v>
      </c>
      <c r="CK19" s="45">
        <f t="shared" si="77"/>
        <v>0</v>
      </c>
      <c r="CL19" s="45">
        <f t="shared" si="77"/>
        <v>0</v>
      </c>
      <c r="CM19" s="45">
        <f t="shared" si="77"/>
        <v>0</v>
      </c>
      <c r="CN19" s="45">
        <f t="shared" si="77"/>
        <v>0</v>
      </c>
      <c r="CO19" s="45">
        <f t="shared" si="77"/>
        <v>0</v>
      </c>
      <c r="CP19" s="45">
        <f t="shared" si="77"/>
        <v>0</v>
      </c>
      <c r="CQ19" s="45">
        <f t="shared" si="77"/>
        <v>0</v>
      </c>
      <c r="CR19" s="45">
        <f t="shared" si="77"/>
        <v>0</v>
      </c>
      <c r="CS19" s="45">
        <f t="shared" si="77"/>
        <v>0</v>
      </c>
      <c r="CT19" s="45">
        <f t="shared" si="77"/>
        <v>0</v>
      </c>
      <c r="CU19" s="45">
        <f t="shared" si="77"/>
        <v>0</v>
      </c>
      <c r="CV19" s="45">
        <f t="shared" si="77"/>
        <v>0</v>
      </c>
      <c r="CW19" s="45">
        <f t="shared" si="77"/>
        <v>0</v>
      </c>
      <c r="CX19" s="45">
        <f t="shared" si="77"/>
        <v>0</v>
      </c>
      <c r="CY19" s="45">
        <f t="shared" si="77"/>
        <v>0</v>
      </c>
      <c r="CZ19" s="45">
        <f t="shared" si="77"/>
        <v>0</v>
      </c>
      <c r="DA19" s="45">
        <f t="shared" si="77"/>
        <v>0</v>
      </c>
      <c r="DB19" s="45">
        <f t="shared" si="77"/>
        <v>0</v>
      </c>
      <c r="DC19" s="45">
        <f t="shared" si="77"/>
        <v>0</v>
      </c>
      <c r="DD19" s="45">
        <f t="shared" si="77"/>
        <v>0</v>
      </c>
      <c r="DE19" s="45">
        <f t="shared" si="77"/>
        <v>0</v>
      </c>
      <c r="DF19" s="45">
        <f t="shared" si="77"/>
        <v>0</v>
      </c>
      <c r="DG19" s="45">
        <f t="shared" si="77"/>
        <v>0</v>
      </c>
      <c r="DH19" s="45">
        <f t="shared" si="77"/>
        <v>0</v>
      </c>
      <c r="DI19" s="45">
        <f t="shared" si="77"/>
        <v>0</v>
      </c>
      <c r="DJ19" s="45">
        <f t="shared" si="77"/>
        <v>0</v>
      </c>
      <c r="DK19" s="45">
        <f t="shared" si="77"/>
        <v>0</v>
      </c>
      <c r="DL19" s="45">
        <f t="shared" si="77"/>
        <v>0</v>
      </c>
      <c r="DM19" s="45">
        <f t="shared" si="77"/>
        <v>0</v>
      </c>
      <c r="DN19" s="45">
        <f t="shared" si="77"/>
        <v>0</v>
      </c>
      <c r="DO19" s="45">
        <f t="shared" si="77"/>
        <v>0</v>
      </c>
      <c r="DP19" s="45">
        <f t="shared" si="77"/>
        <v>0</v>
      </c>
      <c r="DQ19" s="45">
        <f t="shared" si="77"/>
        <v>0</v>
      </c>
      <c r="DR19" s="45">
        <f t="shared" si="77"/>
        <v>0</v>
      </c>
      <c r="DS19" s="45">
        <f t="shared" si="77"/>
        <v>0</v>
      </c>
      <c r="DT19" s="45">
        <f t="shared" si="77"/>
        <v>0</v>
      </c>
      <c r="DU19" s="45">
        <f t="shared" si="77"/>
        <v>0</v>
      </c>
      <c r="DV19" s="45">
        <f t="shared" si="77"/>
        <v>0</v>
      </c>
      <c r="DW19" s="45">
        <f t="shared" si="77"/>
        <v>0</v>
      </c>
      <c r="DX19" s="45">
        <f t="shared" si="77"/>
        <v>0</v>
      </c>
      <c r="DY19" s="45">
        <f t="shared" si="77"/>
        <v>0</v>
      </c>
      <c r="DZ19" s="45">
        <f t="shared" si="77"/>
        <v>0</v>
      </c>
      <c r="EA19" s="45">
        <f t="shared" si="77"/>
        <v>0</v>
      </c>
      <c r="EB19" s="45">
        <f t="shared" si="77"/>
        <v>0</v>
      </c>
      <c r="EC19" s="45">
        <f t="shared" ref="EC19:GB19" si="78">SUM(EC20:EC24)</f>
        <v>0</v>
      </c>
      <c r="ED19" s="45">
        <f t="shared" si="78"/>
        <v>0</v>
      </c>
      <c r="EE19" s="45">
        <f t="shared" si="78"/>
        <v>0</v>
      </c>
      <c r="EF19" s="45">
        <f t="shared" si="78"/>
        <v>0</v>
      </c>
      <c r="EG19" s="45">
        <f t="shared" si="78"/>
        <v>0</v>
      </c>
      <c r="EH19" s="45">
        <f t="shared" si="78"/>
        <v>0</v>
      </c>
      <c r="EI19" s="45">
        <f t="shared" si="78"/>
        <v>0</v>
      </c>
      <c r="EJ19" s="45">
        <f t="shared" si="78"/>
        <v>0</v>
      </c>
      <c r="EK19" s="45">
        <f t="shared" si="78"/>
        <v>0</v>
      </c>
      <c r="EL19" s="45">
        <f t="shared" si="78"/>
        <v>0</v>
      </c>
      <c r="EM19" s="45">
        <f t="shared" si="78"/>
        <v>0</v>
      </c>
      <c r="EN19" s="45">
        <f t="shared" si="78"/>
        <v>0</v>
      </c>
      <c r="EO19" s="45">
        <f t="shared" si="78"/>
        <v>0</v>
      </c>
      <c r="EP19" s="45">
        <f t="shared" si="78"/>
        <v>0</v>
      </c>
      <c r="EQ19" s="45">
        <f t="shared" si="78"/>
        <v>0</v>
      </c>
      <c r="ER19" s="45">
        <f t="shared" si="78"/>
        <v>0</v>
      </c>
      <c r="ES19" s="45">
        <f t="shared" si="78"/>
        <v>0</v>
      </c>
      <c r="ET19" s="45">
        <f t="shared" si="78"/>
        <v>0</v>
      </c>
      <c r="EU19" s="45">
        <f t="shared" si="78"/>
        <v>0</v>
      </c>
      <c r="EV19" s="45">
        <f t="shared" si="78"/>
        <v>0</v>
      </c>
      <c r="EW19" s="45">
        <f t="shared" si="78"/>
        <v>0</v>
      </c>
      <c r="EX19" s="45">
        <f t="shared" si="78"/>
        <v>0</v>
      </c>
      <c r="EY19" s="45">
        <f t="shared" si="78"/>
        <v>0</v>
      </c>
      <c r="EZ19" s="45">
        <f t="shared" si="78"/>
        <v>0</v>
      </c>
      <c r="FA19" s="45">
        <f t="shared" si="78"/>
        <v>0</v>
      </c>
      <c r="FB19" s="45">
        <f t="shared" si="78"/>
        <v>0</v>
      </c>
      <c r="FC19" s="45">
        <f t="shared" si="78"/>
        <v>0</v>
      </c>
      <c r="FD19" s="45">
        <f t="shared" si="78"/>
        <v>0</v>
      </c>
      <c r="FE19" s="45">
        <f t="shared" si="78"/>
        <v>0</v>
      </c>
      <c r="FF19" s="45">
        <f t="shared" si="78"/>
        <v>0</v>
      </c>
      <c r="FG19" s="45">
        <f t="shared" si="78"/>
        <v>0</v>
      </c>
      <c r="FH19" s="45">
        <f t="shared" si="78"/>
        <v>0</v>
      </c>
      <c r="FI19" s="45">
        <f t="shared" si="78"/>
        <v>0</v>
      </c>
      <c r="FJ19" s="45">
        <f t="shared" si="78"/>
        <v>0</v>
      </c>
      <c r="FK19" s="45">
        <f t="shared" si="78"/>
        <v>0</v>
      </c>
      <c r="FL19" s="45">
        <f t="shared" si="78"/>
        <v>0</v>
      </c>
      <c r="FM19" s="45">
        <f t="shared" si="78"/>
        <v>0</v>
      </c>
      <c r="FN19" s="45">
        <f t="shared" si="78"/>
        <v>0</v>
      </c>
      <c r="FO19" s="45">
        <f t="shared" si="78"/>
        <v>0</v>
      </c>
      <c r="FP19" s="45">
        <f t="shared" si="78"/>
        <v>0</v>
      </c>
      <c r="FQ19" s="45">
        <f t="shared" si="78"/>
        <v>0</v>
      </c>
      <c r="FR19" s="45">
        <f t="shared" si="78"/>
        <v>0</v>
      </c>
      <c r="FS19" s="45">
        <f t="shared" si="78"/>
        <v>0</v>
      </c>
      <c r="FT19" s="45">
        <f t="shared" si="78"/>
        <v>0</v>
      </c>
      <c r="FU19" s="45">
        <f t="shared" si="78"/>
        <v>0</v>
      </c>
      <c r="FV19" s="45">
        <f t="shared" si="78"/>
        <v>0</v>
      </c>
      <c r="FW19" s="45">
        <f t="shared" si="78"/>
        <v>0</v>
      </c>
      <c r="FX19" s="45">
        <f t="shared" si="78"/>
        <v>0</v>
      </c>
      <c r="FY19" s="45">
        <f t="shared" si="78"/>
        <v>0</v>
      </c>
      <c r="FZ19" s="45">
        <f t="shared" si="78"/>
        <v>0</v>
      </c>
      <c r="GA19" s="45">
        <f t="shared" si="78"/>
        <v>0</v>
      </c>
      <c r="GB19" s="45">
        <f t="shared" si="78"/>
        <v>10</v>
      </c>
    </row>
    <row r="20" spans="1:184" ht="26.25">
      <c r="A20" s="54"/>
      <c r="B20" s="72" t="s">
        <v>285</v>
      </c>
      <c r="C20" s="52" t="s">
        <v>286</v>
      </c>
      <c r="D20" s="18">
        <f>+E20+F20+I20</f>
        <v>0</v>
      </c>
      <c r="E20" s="18"/>
      <c r="F20" s="18">
        <f>+G20+H20</f>
        <v>0</v>
      </c>
      <c r="G20" s="18"/>
      <c r="H20" s="18"/>
      <c r="I20" s="18">
        <f>+E20*0.302</f>
        <v>0</v>
      </c>
      <c r="J20" s="18">
        <f>+K20+O20+S20+Z20+AA20+AX20+BZ20+CA20</f>
        <v>10</v>
      </c>
      <c r="K20" s="18">
        <f>+L20+M20+N20</f>
        <v>0</v>
      </c>
      <c r="L20" s="18"/>
      <c r="M20" s="18"/>
      <c r="N20" s="18"/>
      <c r="O20" s="18">
        <f t="shared" ref="O20" si="79">+P20+R20+Q20</f>
        <v>0</v>
      </c>
      <c r="P20" s="18"/>
      <c r="Q20" s="18"/>
      <c r="R20" s="18"/>
      <c r="S20" s="18">
        <f>+T20+U20+V20+W20+X20+Y20</f>
        <v>0</v>
      </c>
      <c r="T20" s="18"/>
      <c r="U20" s="18"/>
      <c r="V20" s="18"/>
      <c r="W20" s="18"/>
      <c r="X20" s="18"/>
      <c r="Y20" s="18"/>
      <c r="Z20" s="18"/>
      <c r="AA20" s="18">
        <f>AB20+AD20+AE20+AF20+AG20+AH20+AI20+AJ20+AK20+AL20+AM20+AV20+AW20+AC20</f>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10</v>
      </c>
      <c r="AY20" s="18"/>
      <c r="AZ20" s="18">
        <v>10</v>
      </c>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 t="shared" ref="CK20" si="80">+CL20</f>
        <v>0</v>
      </c>
      <c r="CL20" s="18">
        <f>+CM20+CN20+CO20+CP20+CQ20</f>
        <v>0</v>
      </c>
      <c r="CM20" s="18"/>
      <c r="CN20" s="18"/>
      <c r="CO20" s="18"/>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D20+J20+DV20+CG20+CH20+CK20+CR20+CZ20</f>
        <v>10</v>
      </c>
    </row>
    <row r="21" spans="1:184" ht="51.75">
      <c r="A21" s="54"/>
      <c r="B21" s="72" t="s">
        <v>288</v>
      </c>
      <c r="C21" s="52" t="s">
        <v>233</v>
      </c>
      <c r="D21" s="18">
        <f t="shared" ref="D21:D23" si="81">+E21+F21+I21</f>
        <v>0</v>
      </c>
      <c r="E21" s="18"/>
      <c r="F21" s="18">
        <f t="shared" ref="F21:F23" si="82">+G21+H21</f>
        <v>0</v>
      </c>
      <c r="G21" s="18"/>
      <c r="H21" s="18"/>
      <c r="I21" s="18">
        <f t="shared" ref="I21:I23" si="83">+E21*0.302</f>
        <v>0</v>
      </c>
      <c r="J21" s="18">
        <f t="shared" ref="J21:J23" si="84">+K21+O21+S21+Z21+AA21+AX21+BZ21+CA21</f>
        <v>0</v>
      </c>
      <c r="K21" s="18">
        <f t="shared" ref="K21:K23" si="85">+L21+M21+N21</f>
        <v>0</v>
      </c>
      <c r="L21" s="18"/>
      <c r="M21" s="18"/>
      <c r="N21" s="18"/>
      <c r="O21" s="18">
        <f t="shared" ref="O21:O23" si="86">+P21+R21+Q21</f>
        <v>0</v>
      </c>
      <c r="P21" s="18"/>
      <c r="Q21" s="18"/>
      <c r="R21" s="18"/>
      <c r="S21" s="18">
        <f t="shared" ref="S21:S23" si="87">+T21+U21+V21+W21+X21+Y21</f>
        <v>0</v>
      </c>
      <c r="T21" s="18"/>
      <c r="U21" s="18"/>
      <c r="V21" s="18"/>
      <c r="W21" s="18"/>
      <c r="X21" s="18"/>
      <c r="Y21" s="18"/>
      <c r="Z21" s="18"/>
      <c r="AA21" s="18">
        <f t="shared" ref="AA21:AA23" si="88">AB21+AD21+AE21+AF21+AG21+AH21+AI21+AJ21+AK21+AL21+AM21+AV21+AW21+AC21</f>
        <v>0</v>
      </c>
      <c r="AB21" s="18"/>
      <c r="AC21" s="18"/>
      <c r="AD21" s="18"/>
      <c r="AE21" s="18"/>
      <c r="AF21" s="18"/>
      <c r="AG21" s="18"/>
      <c r="AH21" s="18"/>
      <c r="AI21" s="18"/>
      <c r="AJ21" s="18"/>
      <c r="AK21" s="18"/>
      <c r="AL21" s="18"/>
      <c r="AM21" s="18">
        <f t="shared" ref="AM21:AM23" si="89">AN21+AO21+AP21+AQ21+AR21+AS21+AT21+AU21</f>
        <v>0</v>
      </c>
      <c r="AN21" s="18"/>
      <c r="AO21" s="18"/>
      <c r="AP21" s="18"/>
      <c r="AQ21" s="18"/>
      <c r="AR21" s="18"/>
      <c r="AS21" s="18"/>
      <c r="AT21" s="18"/>
      <c r="AU21" s="18"/>
      <c r="AV21" s="18"/>
      <c r="AW21" s="18"/>
      <c r="AX21" s="18">
        <f t="shared" ref="AX21:AX23" si="90">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 t="shared" ref="BN21:BN23" si="91">BO21+BP21+BQ21</f>
        <v>0</v>
      </c>
      <c r="BO21" s="18"/>
      <c r="BP21" s="18"/>
      <c r="BQ21" s="18"/>
      <c r="BR21" s="18"/>
      <c r="BS21" s="18"/>
      <c r="BT21" s="18"/>
      <c r="BU21" s="18"/>
      <c r="BV21" s="18"/>
      <c r="BW21" s="18"/>
      <c r="BX21" s="18"/>
      <c r="BY21" s="18"/>
      <c r="BZ21" s="18"/>
      <c r="CA21" s="18">
        <f t="shared" ref="CA21:CA23" si="92">CB21+CC21+CD21+CE21+CF21</f>
        <v>0</v>
      </c>
      <c r="CB21" s="18"/>
      <c r="CC21" s="18"/>
      <c r="CD21" s="18"/>
      <c r="CE21" s="18"/>
      <c r="CF21" s="18"/>
      <c r="CG21" s="18"/>
      <c r="CH21" s="18">
        <f t="shared" ref="CH21:CH23" si="93">+CI21+CJ21</f>
        <v>0</v>
      </c>
      <c r="CI21" s="18"/>
      <c r="CJ21" s="18"/>
      <c r="CK21" s="18">
        <f t="shared" ref="CK21:CK23" si="94">+CL21</f>
        <v>0</v>
      </c>
      <c r="CL21" s="18">
        <f t="shared" ref="CL21:CL23" si="95">+CM21+CN21+CO21+CP21+CQ21</f>
        <v>0</v>
      </c>
      <c r="CM21" s="18"/>
      <c r="CN21" s="18"/>
      <c r="CO21" s="18"/>
      <c r="CP21" s="18"/>
      <c r="CQ21" s="18"/>
      <c r="CR21" s="18">
        <f t="shared" ref="CR21:CR23" si="96">CS21+CW21+CY21</f>
        <v>0</v>
      </c>
      <c r="CS21" s="18">
        <f t="shared" ref="CS21:CS23" si="97">CT21+CU21+CV21</f>
        <v>0</v>
      </c>
      <c r="CT21" s="18"/>
      <c r="CU21" s="18"/>
      <c r="CV21" s="18"/>
      <c r="CW21" s="18">
        <f t="shared" ref="CW21:CW23" si="98">CX21</f>
        <v>0</v>
      </c>
      <c r="CX21" s="18"/>
      <c r="CY21" s="18"/>
      <c r="CZ21" s="18">
        <f t="shared" ref="CZ21:CZ23" si="99">DA21+DH21+DK21+DL21+DP21</f>
        <v>0</v>
      </c>
      <c r="DA21" s="18">
        <f t="shared" ref="DA21:DA23" si="100">DB21+DC21+DD21+DE21+DF21+DG21</f>
        <v>0</v>
      </c>
      <c r="DB21" s="18"/>
      <c r="DC21" s="18"/>
      <c r="DD21" s="18"/>
      <c r="DE21" s="18"/>
      <c r="DF21" s="18"/>
      <c r="DG21" s="18"/>
      <c r="DH21" s="18">
        <f t="shared" ref="DH21:DH23" si="101">DI21+DJ21</f>
        <v>0</v>
      </c>
      <c r="DI21" s="18"/>
      <c r="DJ21" s="18"/>
      <c r="DK21" s="18"/>
      <c r="DL21" s="18">
        <f t="shared" ref="DL21:DL23" si="102">DM21+DN21+DO21</f>
        <v>0</v>
      </c>
      <c r="DM21" s="18"/>
      <c r="DN21" s="18"/>
      <c r="DO21" s="18"/>
      <c r="DP21" s="18">
        <f t="shared" ref="DP21:DP23" si="103">DQ21+DR21+DS21+DT21+DU21</f>
        <v>0</v>
      </c>
      <c r="DQ21" s="18"/>
      <c r="DR21" s="18"/>
      <c r="DS21" s="18"/>
      <c r="DT21" s="18"/>
      <c r="DU21" s="18"/>
      <c r="DV21" s="18">
        <f t="shared" ref="DV21:DV23" si="104">DW21+EO21</f>
        <v>0</v>
      </c>
      <c r="DW21" s="18">
        <f t="shared" ref="DW21:DW23" si="105">+DX21+DY21+DZ21+EA21+EB21+EC21+ED21+EE21+EF21+EG21+EH21+EI21+EJ21+EK21+EL21+EM21+EN21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 t="shared" ref="EO21:EO23" si="106">EP21+FC21+FD21+FE21+FF21+FG21+FW21+FX21</f>
        <v>0</v>
      </c>
      <c r="EP21" s="18">
        <f t="shared" ref="EP21:EP23" si="107">EQ21+ER21+ES21+ET21+EU21+EV21+EW21+EY21+EZ21+FB21</f>
        <v>0</v>
      </c>
      <c r="EQ21" s="18"/>
      <c r="ER21" s="18"/>
      <c r="ES21" s="18"/>
      <c r="ET21" s="18"/>
      <c r="EU21" s="18"/>
      <c r="EV21" s="18"/>
      <c r="EW21" s="18"/>
      <c r="EX21" s="18"/>
      <c r="EY21" s="18"/>
      <c r="EZ21" s="18"/>
      <c r="FA21" s="18"/>
      <c r="FB21" s="18"/>
      <c r="FC21" s="18">
        <f t="shared" ref="FC21:FC23" si="108">EX21</f>
        <v>0</v>
      </c>
      <c r="FD21" s="18"/>
      <c r="FE21" s="18"/>
      <c r="FF21" s="18"/>
      <c r="FG21" s="18">
        <f t="shared" ref="FG21:FG23" si="109">FH21+FI21+FJ21+FK21+FL21+FM21+FN21+FO21+FP21+FQ21+FR21+FS21+FT21+FU21+FV21</f>
        <v>0</v>
      </c>
      <c r="FH21" s="18"/>
      <c r="FI21" s="18"/>
      <c r="FJ21" s="18"/>
      <c r="FK21" s="18"/>
      <c r="FL21" s="18"/>
      <c r="FM21" s="18"/>
      <c r="FN21" s="18"/>
      <c r="FO21" s="18"/>
      <c r="FP21" s="18"/>
      <c r="FQ21" s="18"/>
      <c r="FR21" s="18"/>
      <c r="FS21" s="18"/>
      <c r="FT21" s="18"/>
      <c r="FU21" s="18"/>
      <c r="FV21" s="18"/>
      <c r="FW21" s="18"/>
      <c r="FX21" s="18">
        <f t="shared" ref="FX21:FX23" si="110">FY21+FZ21</f>
        <v>0</v>
      </c>
      <c r="FY21" s="18"/>
      <c r="FZ21" s="18"/>
      <c r="GA21" s="18"/>
      <c r="GB21" s="18">
        <f t="shared" ref="GB21:GB23" si="111">D21+J21+DV21+CG21+CH21+CK21+CR21+CZ21</f>
        <v>0</v>
      </c>
    </row>
    <row r="22" spans="1:184" ht="26.25">
      <c r="A22" s="54"/>
      <c r="B22" s="72" t="s">
        <v>287</v>
      </c>
      <c r="C22" s="52" t="s">
        <v>234</v>
      </c>
      <c r="D22" s="18">
        <f t="shared" si="81"/>
        <v>0</v>
      </c>
      <c r="E22" s="18"/>
      <c r="F22" s="18">
        <f t="shared" si="82"/>
        <v>0</v>
      </c>
      <c r="G22" s="18"/>
      <c r="H22" s="18"/>
      <c r="I22" s="18">
        <f t="shared" si="83"/>
        <v>0</v>
      </c>
      <c r="J22" s="18">
        <f t="shared" si="84"/>
        <v>0</v>
      </c>
      <c r="K22" s="18">
        <f t="shared" si="85"/>
        <v>0</v>
      </c>
      <c r="L22" s="18"/>
      <c r="M22" s="18"/>
      <c r="N22" s="18"/>
      <c r="O22" s="18">
        <f t="shared" si="86"/>
        <v>0</v>
      </c>
      <c r="P22" s="18"/>
      <c r="Q22" s="18"/>
      <c r="R22" s="18"/>
      <c r="S22" s="18">
        <f t="shared" si="87"/>
        <v>0</v>
      </c>
      <c r="T22" s="18"/>
      <c r="U22" s="18"/>
      <c r="V22" s="18"/>
      <c r="W22" s="18"/>
      <c r="X22" s="18"/>
      <c r="Y22" s="18"/>
      <c r="Z22" s="18"/>
      <c r="AA22" s="18">
        <f t="shared" si="88"/>
        <v>0</v>
      </c>
      <c r="AB22" s="18"/>
      <c r="AC22" s="18"/>
      <c r="AD22" s="18"/>
      <c r="AE22" s="18"/>
      <c r="AF22" s="18"/>
      <c r="AG22" s="18"/>
      <c r="AH22" s="18"/>
      <c r="AI22" s="18"/>
      <c r="AJ22" s="18"/>
      <c r="AK22" s="18"/>
      <c r="AL22" s="18"/>
      <c r="AM22" s="18">
        <f t="shared" si="89"/>
        <v>0</v>
      </c>
      <c r="AN22" s="18"/>
      <c r="AO22" s="18"/>
      <c r="AP22" s="18"/>
      <c r="AQ22" s="18"/>
      <c r="AR22" s="18"/>
      <c r="AS22" s="18"/>
      <c r="AT22" s="18"/>
      <c r="AU22" s="18"/>
      <c r="AV22" s="18"/>
      <c r="AW22" s="18"/>
      <c r="AX22" s="18">
        <f t="shared" si="90"/>
        <v>0</v>
      </c>
      <c r="AY22" s="18"/>
      <c r="AZ22" s="18"/>
      <c r="BA22" s="18"/>
      <c r="BB22" s="18"/>
      <c r="BC22" s="18"/>
      <c r="BD22" s="18"/>
      <c r="BE22" s="18"/>
      <c r="BF22" s="18"/>
      <c r="BG22" s="18"/>
      <c r="BH22" s="18"/>
      <c r="BI22" s="18"/>
      <c r="BJ22" s="18"/>
      <c r="BK22" s="18"/>
      <c r="BL22" s="18"/>
      <c r="BM22" s="18"/>
      <c r="BN22" s="18">
        <f t="shared" si="91"/>
        <v>0</v>
      </c>
      <c r="BO22" s="18"/>
      <c r="BP22" s="18"/>
      <c r="BQ22" s="18"/>
      <c r="BR22" s="18"/>
      <c r="BS22" s="18"/>
      <c r="BT22" s="18"/>
      <c r="BU22" s="18"/>
      <c r="BV22" s="18"/>
      <c r="BW22" s="18"/>
      <c r="BX22" s="18"/>
      <c r="BY22" s="18"/>
      <c r="BZ22" s="18"/>
      <c r="CA22" s="18">
        <f t="shared" si="92"/>
        <v>0</v>
      </c>
      <c r="CB22" s="18"/>
      <c r="CC22" s="18"/>
      <c r="CD22" s="18"/>
      <c r="CE22" s="18"/>
      <c r="CF22" s="18"/>
      <c r="CG22" s="18"/>
      <c r="CH22" s="18">
        <f t="shared" si="93"/>
        <v>0</v>
      </c>
      <c r="CI22" s="18"/>
      <c r="CJ22" s="18"/>
      <c r="CK22" s="18">
        <f t="shared" si="94"/>
        <v>0</v>
      </c>
      <c r="CL22" s="18">
        <f t="shared" si="95"/>
        <v>0</v>
      </c>
      <c r="CM22" s="18"/>
      <c r="CN22" s="18"/>
      <c r="CO22" s="18"/>
      <c r="CP22" s="18"/>
      <c r="CQ22" s="18"/>
      <c r="CR22" s="18">
        <f t="shared" si="96"/>
        <v>0</v>
      </c>
      <c r="CS22" s="18">
        <f t="shared" si="97"/>
        <v>0</v>
      </c>
      <c r="CT22" s="18"/>
      <c r="CU22" s="18"/>
      <c r="CV22" s="18"/>
      <c r="CW22" s="18">
        <f t="shared" si="98"/>
        <v>0</v>
      </c>
      <c r="CX22" s="18"/>
      <c r="CY22" s="18"/>
      <c r="CZ22" s="18">
        <f t="shared" si="99"/>
        <v>0</v>
      </c>
      <c r="DA22" s="18">
        <f t="shared" si="100"/>
        <v>0</v>
      </c>
      <c r="DB22" s="18"/>
      <c r="DC22" s="18"/>
      <c r="DD22" s="18"/>
      <c r="DE22" s="18"/>
      <c r="DF22" s="18"/>
      <c r="DG22" s="18"/>
      <c r="DH22" s="18">
        <f t="shared" si="101"/>
        <v>0</v>
      </c>
      <c r="DI22" s="18"/>
      <c r="DJ22" s="18"/>
      <c r="DK22" s="18"/>
      <c r="DL22" s="18">
        <f t="shared" si="102"/>
        <v>0</v>
      </c>
      <c r="DM22" s="18"/>
      <c r="DN22" s="18"/>
      <c r="DO22" s="18"/>
      <c r="DP22" s="18">
        <f t="shared" si="103"/>
        <v>0</v>
      </c>
      <c r="DQ22" s="18"/>
      <c r="DR22" s="18"/>
      <c r="DS22" s="18"/>
      <c r="DT22" s="18"/>
      <c r="DU22" s="18"/>
      <c r="DV22" s="18">
        <f t="shared" si="104"/>
        <v>0</v>
      </c>
      <c r="DW22" s="18">
        <f t="shared" si="105"/>
        <v>0</v>
      </c>
      <c r="DX22" s="18"/>
      <c r="DY22" s="18"/>
      <c r="DZ22" s="18"/>
      <c r="EA22" s="18"/>
      <c r="EB22" s="18"/>
      <c r="EC22" s="18"/>
      <c r="ED22" s="18"/>
      <c r="EE22" s="18"/>
      <c r="EF22" s="18"/>
      <c r="EG22" s="18"/>
      <c r="EH22" s="18"/>
      <c r="EI22" s="18"/>
      <c r="EJ22" s="18"/>
      <c r="EK22" s="18"/>
      <c r="EL22" s="18"/>
      <c r="EM22" s="18"/>
      <c r="EN22" s="18"/>
      <c r="EO22" s="18">
        <f t="shared" si="106"/>
        <v>0</v>
      </c>
      <c r="EP22" s="18">
        <f t="shared" si="107"/>
        <v>0</v>
      </c>
      <c r="EQ22" s="18"/>
      <c r="ER22" s="18"/>
      <c r="ES22" s="18"/>
      <c r="ET22" s="18"/>
      <c r="EU22" s="18"/>
      <c r="EV22" s="18"/>
      <c r="EW22" s="18"/>
      <c r="EX22" s="18"/>
      <c r="EY22" s="18"/>
      <c r="EZ22" s="18"/>
      <c r="FA22" s="18"/>
      <c r="FB22" s="18"/>
      <c r="FC22" s="18">
        <f t="shared" si="108"/>
        <v>0</v>
      </c>
      <c r="FD22" s="18"/>
      <c r="FE22" s="18"/>
      <c r="FF22" s="18"/>
      <c r="FG22" s="18">
        <f t="shared" si="109"/>
        <v>0</v>
      </c>
      <c r="FH22" s="18"/>
      <c r="FI22" s="18"/>
      <c r="FJ22" s="18"/>
      <c r="FK22" s="18"/>
      <c r="FL22" s="18"/>
      <c r="FM22" s="18"/>
      <c r="FN22" s="18"/>
      <c r="FO22" s="18"/>
      <c r="FP22" s="18"/>
      <c r="FQ22" s="18"/>
      <c r="FR22" s="18"/>
      <c r="FS22" s="18"/>
      <c r="FT22" s="18"/>
      <c r="FU22" s="18"/>
      <c r="FV22" s="18"/>
      <c r="FW22" s="18"/>
      <c r="FX22" s="18">
        <f t="shared" si="110"/>
        <v>0</v>
      </c>
      <c r="FY22" s="18"/>
      <c r="FZ22" s="18"/>
      <c r="GA22" s="18"/>
      <c r="GB22" s="18">
        <f t="shared" si="111"/>
        <v>0</v>
      </c>
    </row>
    <row r="23" spans="1:184" ht="26.25">
      <c r="A23" s="54"/>
      <c r="B23" s="72" t="s">
        <v>289</v>
      </c>
      <c r="C23" s="52" t="s">
        <v>448</v>
      </c>
      <c r="D23" s="18">
        <f t="shared" si="81"/>
        <v>0</v>
      </c>
      <c r="E23" s="18"/>
      <c r="F23" s="18">
        <f t="shared" si="82"/>
        <v>0</v>
      </c>
      <c r="G23" s="18"/>
      <c r="H23" s="18"/>
      <c r="I23" s="18">
        <f t="shared" si="83"/>
        <v>0</v>
      </c>
      <c r="J23" s="18">
        <f t="shared" si="84"/>
        <v>0</v>
      </c>
      <c r="K23" s="18">
        <f t="shared" si="85"/>
        <v>0</v>
      </c>
      <c r="L23" s="18"/>
      <c r="M23" s="18"/>
      <c r="N23" s="18"/>
      <c r="O23" s="18">
        <f t="shared" si="86"/>
        <v>0</v>
      </c>
      <c r="P23" s="18"/>
      <c r="Q23" s="18"/>
      <c r="R23" s="18"/>
      <c r="S23" s="18">
        <f t="shared" si="87"/>
        <v>0</v>
      </c>
      <c r="T23" s="18"/>
      <c r="U23" s="18"/>
      <c r="V23" s="18"/>
      <c r="W23" s="18"/>
      <c r="X23" s="18"/>
      <c r="Y23" s="18"/>
      <c r="Z23" s="18"/>
      <c r="AA23" s="18">
        <f t="shared" si="88"/>
        <v>0</v>
      </c>
      <c r="AB23" s="18"/>
      <c r="AC23" s="18"/>
      <c r="AD23" s="18"/>
      <c r="AE23" s="18"/>
      <c r="AF23" s="18"/>
      <c r="AG23" s="18"/>
      <c r="AH23" s="18"/>
      <c r="AI23" s="18"/>
      <c r="AJ23" s="18"/>
      <c r="AK23" s="18"/>
      <c r="AL23" s="18"/>
      <c r="AM23" s="18">
        <f t="shared" si="89"/>
        <v>0</v>
      </c>
      <c r="AN23" s="18"/>
      <c r="AO23" s="18"/>
      <c r="AP23" s="18"/>
      <c r="AQ23" s="18"/>
      <c r="AR23" s="18"/>
      <c r="AS23" s="18"/>
      <c r="AT23" s="18"/>
      <c r="AU23" s="18"/>
      <c r="AV23" s="18"/>
      <c r="AW23" s="18"/>
      <c r="AX23" s="18">
        <f t="shared" si="90"/>
        <v>0</v>
      </c>
      <c r="AY23" s="18"/>
      <c r="AZ23" s="18"/>
      <c r="BA23" s="18"/>
      <c r="BB23" s="18"/>
      <c r="BC23" s="18"/>
      <c r="BD23" s="18"/>
      <c r="BE23" s="18"/>
      <c r="BF23" s="18"/>
      <c r="BG23" s="18"/>
      <c r="BH23" s="18"/>
      <c r="BI23" s="18"/>
      <c r="BJ23" s="18"/>
      <c r="BK23" s="18"/>
      <c r="BL23" s="18"/>
      <c r="BM23" s="18"/>
      <c r="BN23" s="18">
        <f t="shared" si="91"/>
        <v>0</v>
      </c>
      <c r="BO23" s="18"/>
      <c r="BP23" s="18"/>
      <c r="BQ23" s="18"/>
      <c r="BR23" s="18"/>
      <c r="BS23" s="18"/>
      <c r="BT23" s="18"/>
      <c r="BU23" s="18"/>
      <c r="BV23" s="18"/>
      <c r="BW23" s="18"/>
      <c r="BX23" s="18"/>
      <c r="BY23" s="18"/>
      <c r="BZ23" s="18"/>
      <c r="CA23" s="18">
        <f t="shared" si="92"/>
        <v>0</v>
      </c>
      <c r="CB23" s="18"/>
      <c r="CC23" s="18"/>
      <c r="CD23" s="18"/>
      <c r="CE23" s="18"/>
      <c r="CF23" s="18"/>
      <c r="CG23" s="18"/>
      <c r="CH23" s="18">
        <f t="shared" si="93"/>
        <v>0</v>
      </c>
      <c r="CI23" s="18"/>
      <c r="CJ23" s="18"/>
      <c r="CK23" s="18">
        <f t="shared" si="94"/>
        <v>0</v>
      </c>
      <c r="CL23" s="18">
        <f t="shared" si="95"/>
        <v>0</v>
      </c>
      <c r="CM23" s="18"/>
      <c r="CN23" s="18"/>
      <c r="CO23" s="18"/>
      <c r="CP23" s="18"/>
      <c r="CQ23" s="18"/>
      <c r="CR23" s="18">
        <f t="shared" si="96"/>
        <v>0</v>
      </c>
      <c r="CS23" s="18">
        <f t="shared" si="97"/>
        <v>0</v>
      </c>
      <c r="CT23" s="18"/>
      <c r="CU23" s="18"/>
      <c r="CV23" s="18"/>
      <c r="CW23" s="18">
        <f t="shared" si="98"/>
        <v>0</v>
      </c>
      <c r="CX23" s="18"/>
      <c r="CY23" s="18"/>
      <c r="CZ23" s="18">
        <f t="shared" si="99"/>
        <v>0</v>
      </c>
      <c r="DA23" s="18">
        <f t="shared" si="100"/>
        <v>0</v>
      </c>
      <c r="DB23" s="18"/>
      <c r="DC23" s="18"/>
      <c r="DD23" s="18"/>
      <c r="DE23" s="18"/>
      <c r="DF23" s="18"/>
      <c r="DG23" s="18"/>
      <c r="DH23" s="18">
        <f t="shared" si="101"/>
        <v>0</v>
      </c>
      <c r="DI23" s="18"/>
      <c r="DJ23" s="18"/>
      <c r="DK23" s="18"/>
      <c r="DL23" s="18">
        <f t="shared" si="102"/>
        <v>0</v>
      </c>
      <c r="DM23" s="18"/>
      <c r="DN23" s="18"/>
      <c r="DO23" s="18"/>
      <c r="DP23" s="18">
        <f t="shared" si="103"/>
        <v>0</v>
      </c>
      <c r="DQ23" s="18"/>
      <c r="DR23" s="18"/>
      <c r="DS23" s="18"/>
      <c r="DT23" s="18"/>
      <c r="DU23" s="18"/>
      <c r="DV23" s="18">
        <f t="shared" si="104"/>
        <v>0</v>
      </c>
      <c r="DW23" s="18">
        <f t="shared" si="105"/>
        <v>0</v>
      </c>
      <c r="DX23" s="18"/>
      <c r="DY23" s="18"/>
      <c r="DZ23" s="18"/>
      <c r="EA23" s="18"/>
      <c r="EB23" s="18"/>
      <c r="EC23" s="18"/>
      <c r="ED23" s="18"/>
      <c r="EE23" s="18"/>
      <c r="EF23" s="18"/>
      <c r="EG23" s="18"/>
      <c r="EH23" s="18"/>
      <c r="EI23" s="18"/>
      <c r="EJ23" s="18"/>
      <c r="EK23" s="18"/>
      <c r="EL23" s="18"/>
      <c r="EM23" s="18"/>
      <c r="EN23" s="18"/>
      <c r="EO23" s="18">
        <f t="shared" si="106"/>
        <v>0</v>
      </c>
      <c r="EP23" s="18">
        <f t="shared" si="107"/>
        <v>0</v>
      </c>
      <c r="EQ23" s="18"/>
      <c r="ER23" s="18"/>
      <c r="ES23" s="18"/>
      <c r="ET23" s="18"/>
      <c r="EU23" s="18"/>
      <c r="EV23" s="18"/>
      <c r="EW23" s="18"/>
      <c r="EX23" s="18"/>
      <c r="EY23" s="18"/>
      <c r="EZ23" s="18"/>
      <c r="FA23" s="18"/>
      <c r="FB23" s="18"/>
      <c r="FC23" s="18">
        <f t="shared" si="108"/>
        <v>0</v>
      </c>
      <c r="FD23" s="18"/>
      <c r="FE23" s="18"/>
      <c r="FF23" s="18"/>
      <c r="FG23" s="18">
        <f t="shared" si="109"/>
        <v>0</v>
      </c>
      <c r="FH23" s="18"/>
      <c r="FI23" s="18"/>
      <c r="FJ23" s="18"/>
      <c r="FK23" s="18"/>
      <c r="FL23" s="18"/>
      <c r="FM23" s="18"/>
      <c r="FN23" s="18"/>
      <c r="FO23" s="18"/>
      <c r="FP23" s="18"/>
      <c r="FQ23" s="18"/>
      <c r="FR23" s="18"/>
      <c r="FS23" s="18"/>
      <c r="FT23" s="18"/>
      <c r="FU23" s="18"/>
      <c r="FV23" s="18"/>
      <c r="FW23" s="18"/>
      <c r="FX23" s="18">
        <f t="shared" si="110"/>
        <v>0</v>
      </c>
      <c r="FY23" s="18"/>
      <c r="FZ23" s="18"/>
      <c r="GA23" s="18"/>
      <c r="GB23" s="18">
        <f t="shared" si="111"/>
        <v>0</v>
      </c>
    </row>
    <row r="24" spans="1:184" ht="39">
      <c r="A24" s="54"/>
      <c r="B24" s="72" t="s">
        <v>435</v>
      </c>
      <c r="C24" s="52" t="s">
        <v>436</v>
      </c>
      <c r="D24" s="18">
        <f t="shared" ref="D24" si="112">+E24+F24+I24</f>
        <v>0</v>
      </c>
      <c r="E24" s="18"/>
      <c r="F24" s="18">
        <f t="shared" ref="F24" si="113">+G24+H24</f>
        <v>0</v>
      </c>
      <c r="G24" s="18"/>
      <c r="H24" s="18"/>
      <c r="I24" s="18">
        <f t="shared" ref="I24" si="114">+E24*0.302</f>
        <v>0</v>
      </c>
      <c r="J24" s="18">
        <f t="shared" ref="J24" si="115">+K24+O24+S24+Z24+AA24+AX24+BZ24+CA24</f>
        <v>0</v>
      </c>
      <c r="K24" s="18">
        <f t="shared" ref="K24" si="116">+L24+M24+N24</f>
        <v>0</v>
      </c>
      <c r="L24" s="18"/>
      <c r="M24" s="18"/>
      <c r="N24" s="18"/>
      <c r="O24" s="18">
        <f t="shared" ref="O24" si="117">+P24+R24+Q24</f>
        <v>0</v>
      </c>
      <c r="P24" s="18"/>
      <c r="Q24" s="18"/>
      <c r="R24" s="18"/>
      <c r="S24" s="18">
        <f t="shared" ref="S24" si="118">+T24+U24+V24+W24+X24+Y24</f>
        <v>0</v>
      </c>
      <c r="T24" s="18"/>
      <c r="U24" s="18"/>
      <c r="V24" s="18"/>
      <c r="W24" s="18"/>
      <c r="X24" s="18"/>
      <c r="Y24" s="18"/>
      <c r="Z24" s="18"/>
      <c r="AA24" s="18">
        <f t="shared" ref="AA24" si="119">AB24+AD24+AE24+AF24+AG24+AH24+AI24+AJ24+AK24+AL24+AM24+AV24+AW24+AC24</f>
        <v>0</v>
      </c>
      <c r="AB24" s="18"/>
      <c r="AC24" s="18"/>
      <c r="AD24" s="18"/>
      <c r="AE24" s="18"/>
      <c r="AF24" s="18"/>
      <c r="AG24" s="18"/>
      <c r="AH24" s="18"/>
      <c r="AI24" s="18"/>
      <c r="AJ24" s="18"/>
      <c r="AK24" s="18"/>
      <c r="AL24" s="18"/>
      <c r="AM24" s="18">
        <f t="shared" ref="AM24" si="120">AN24+AO24+AP24+AQ24+AR24+AS24+AT24+AU24</f>
        <v>0</v>
      </c>
      <c r="AN24" s="18"/>
      <c r="AO24" s="18"/>
      <c r="AP24" s="18"/>
      <c r="AQ24" s="18"/>
      <c r="AR24" s="18"/>
      <c r="AS24" s="18"/>
      <c r="AT24" s="18"/>
      <c r="AU24" s="18"/>
      <c r="AV24" s="18"/>
      <c r="AW24" s="18"/>
      <c r="AX24" s="18">
        <f t="shared" ref="AX24" si="121">AY24+AZ24+BA24+BB24+BC24+BD24+BE24+BF24+BG24+BH24+BI24+BJ24+BK24+BL24+BM24+BN24+BR24+BS24+BT24+BU24+BV24+BW24+BX24+BY24</f>
        <v>0</v>
      </c>
      <c r="AY24" s="18"/>
      <c r="AZ24" s="18"/>
      <c r="BA24" s="18"/>
      <c r="BB24" s="18"/>
      <c r="BC24" s="18"/>
      <c r="BD24" s="18"/>
      <c r="BE24" s="18"/>
      <c r="BF24" s="18"/>
      <c r="BG24" s="18"/>
      <c r="BH24" s="18"/>
      <c r="BI24" s="18"/>
      <c r="BJ24" s="18"/>
      <c r="BK24" s="18"/>
      <c r="BL24" s="18"/>
      <c r="BM24" s="18"/>
      <c r="BN24" s="18">
        <f t="shared" ref="BN24" si="122">BO24+BP24+BQ24</f>
        <v>0</v>
      </c>
      <c r="BO24" s="18"/>
      <c r="BP24" s="18"/>
      <c r="BQ24" s="18"/>
      <c r="BR24" s="18"/>
      <c r="BS24" s="18"/>
      <c r="BT24" s="18"/>
      <c r="BU24" s="18"/>
      <c r="BV24" s="18"/>
      <c r="BW24" s="18"/>
      <c r="BX24" s="18"/>
      <c r="BY24" s="18"/>
      <c r="BZ24" s="18"/>
      <c r="CA24" s="18">
        <f t="shared" ref="CA24" si="123">CB24+CC24+CD24+CE24+CF24</f>
        <v>0</v>
      </c>
      <c r="CB24" s="18"/>
      <c r="CC24" s="18"/>
      <c r="CD24" s="18"/>
      <c r="CE24" s="18"/>
      <c r="CF24" s="18"/>
      <c r="CG24" s="18"/>
      <c r="CH24" s="18">
        <f t="shared" ref="CH24" si="124">+CI24+CJ24</f>
        <v>0</v>
      </c>
      <c r="CI24" s="18"/>
      <c r="CJ24" s="18"/>
      <c r="CK24" s="18">
        <f t="shared" ref="CK24" si="125">+CL24</f>
        <v>0</v>
      </c>
      <c r="CL24" s="18">
        <f t="shared" ref="CL24" si="126">+CM24+CN24+CO24+CP24+CQ24</f>
        <v>0</v>
      </c>
      <c r="CM24" s="18"/>
      <c r="CN24" s="18"/>
      <c r="CO24" s="18"/>
      <c r="CP24" s="18"/>
      <c r="CQ24" s="18"/>
      <c r="CR24" s="18">
        <f t="shared" ref="CR24" si="127">CS24+CW24+CY24</f>
        <v>0</v>
      </c>
      <c r="CS24" s="18">
        <f t="shared" ref="CS24" si="128">CT24+CU24+CV24</f>
        <v>0</v>
      </c>
      <c r="CT24" s="18"/>
      <c r="CU24" s="18"/>
      <c r="CV24" s="18"/>
      <c r="CW24" s="18">
        <f t="shared" ref="CW24" si="129">CX24</f>
        <v>0</v>
      </c>
      <c r="CX24" s="18"/>
      <c r="CY24" s="18"/>
      <c r="CZ24" s="18">
        <f t="shared" ref="CZ24" si="130">DA24+DH24+DK24+DL24+DP24</f>
        <v>0</v>
      </c>
      <c r="DA24" s="18">
        <f t="shared" ref="DA24" si="131">DB24+DC24+DD24+DE24+DF24+DG24</f>
        <v>0</v>
      </c>
      <c r="DB24" s="18"/>
      <c r="DC24" s="18"/>
      <c r="DD24" s="18"/>
      <c r="DE24" s="18"/>
      <c r="DF24" s="18"/>
      <c r="DG24" s="18"/>
      <c r="DH24" s="18">
        <f t="shared" ref="DH24" si="132">DI24+DJ24</f>
        <v>0</v>
      </c>
      <c r="DI24" s="18"/>
      <c r="DJ24" s="18"/>
      <c r="DK24" s="18"/>
      <c r="DL24" s="18">
        <f t="shared" ref="DL24" si="133">DM24+DN24+DO24</f>
        <v>0</v>
      </c>
      <c r="DM24" s="18"/>
      <c r="DN24" s="18"/>
      <c r="DO24" s="18"/>
      <c r="DP24" s="18">
        <f t="shared" ref="DP24" si="134">DQ24+DR24+DS24+DT24+DU24</f>
        <v>0</v>
      </c>
      <c r="DQ24" s="18"/>
      <c r="DR24" s="18"/>
      <c r="DS24" s="18"/>
      <c r="DT24" s="18"/>
      <c r="DU24" s="18"/>
      <c r="DV24" s="18">
        <f t="shared" ref="DV24" si="135">DW24+EO24</f>
        <v>0</v>
      </c>
      <c r="DW24" s="18">
        <f t="shared" ref="DW24" si="136">+DX24+DY24+DZ24+EA24+EB24+EC24+ED24+EE24+EF24+EG24+EH24+EI24+EJ24+EK24+EL24+EM24+EN24</f>
        <v>0</v>
      </c>
      <c r="DX24" s="18"/>
      <c r="DY24" s="18"/>
      <c r="DZ24" s="18"/>
      <c r="EA24" s="18"/>
      <c r="EB24" s="18"/>
      <c r="EC24" s="18"/>
      <c r="ED24" s="18"/>
      <c r="EE24" s="18"/>
      <c r="EF24" s="18"/>
      <c r="EG24" s="18"/>
      <c r="EH24" s="18"/>
      <c r="EI24" s="18"/>
      <c r="EJ24" s="18"/>
      <c r="EK24" s="18"/>
      <c r="EL24" s="18"/>
      <c r="EM24" s="18"/>
      <c r="EN24" s="18"/>
      <c r="EO24" s="18">
        <f t="shared" ref="EO24" si="137">EP24+FC24+FD24+FE24+FF24+FG24+FW24+FX24</f>
        <v>0</v>
      </c>
      <c r="EP24" s="18">
        <f t="shared" ref="EP24" si="138">EQ24+ER24+ES24+ET24+EU24+EV24+EW24+EY24+EZ24+FB24</f>
        <v>0</v>
      </c>
      <c r="EQ24" s="18"/>
      <c r="ER24" s="18"/>
      <c r="ES24" s="18"/>
      <c r="ET24" s="18"/>
      <c r="EU24" s="18"/>
      <c r="EV24" s="18"/>
      <c r="EW24" s="18"/>
      <c r="EX24" s="18"/>
      <c r="EY24" s="18"/>
      <c r="EZ24" s="18"/>
      <c r="FA24" s="18"/>
      <c r="FB24" s="18"/>
      <c r="FC24" s="18">
        <f t="shared" ref="FC24" si="139">EX24</f>
        <v>0</v>
      </c>
      <c r="FD24" s="18"/>
      <c r="FE24" s="18"/>
      <c r="FF24" s="18"/>
      <c r="FG24" s="18">
        <f t="shared" ref="FG24" si="140">FH24+FI24+FJ24+FK24+FL24+FM24+FN24+FO24+FP24+FQ24+FR24+FS24+FT24+FU24+FV24</f>
        <v>0</v>
      </c>
      <c r="FH24" s="18"/>
      <c r="FI24" s="18"/>
      <c r="FJ24" s="18"/>
      <c r="FK24" s="18"/>
      <c r="FL24" s="18"/>
      <c r="FM24" s="18"/>
      <c r="FN24" s="18"/>
      <c r="FO24" s="18"/>
      <c r="FP24" s="18"/>
      <c r="FQ24" s="18"/>
      <c r="FR24" s="18"/>
      <c r="FS24" s="18"/>
      <c r="FT24" s="18"/>
      <c r="FU24" s="18"/>
      <c r="FV24" s="18"/>
      <c r="FW24" s="18"/>
      <c r="FX24" s="18">
        <f t="shared" ref="FX24" si="141">FY24+FZ24</f>
        <v>0</v>
      </c>
      <c r="FY24" s="18"/>
      <c r="FZ24" s="18"/>
      <c r="GA24" s="18"/>
      <c r="GB24" s="18">
        <f t="shared" ref="GB24" si="142">D24+J24+DV24+CG24+CH24+CK24+CR24+CZ24</f>
        <v>0</v>
      </c>
    </row>
    <row r="25" spans="1:184" ht="15.75">
      <c r="A25" s="22"/>
      <c r="B25" s="22"/>
      <c r="C25" s="55" t="s">
        <v>224</v>
      </c>
      <c r="D25" s="56">
        <f>D26+D27+D28+D29</f>
        <v>0</v>
      </c>
      <c r="E25" s="56">
        <f t="shared" ref="E25:BP25" si="143">E26+E27+E28+E29</f>
        <v>0</v>
      </c>
      <c r="F25" s="56">
        <f t="shared" si="143"/>
        <v>0</v>
      </c>
      <c r="G25" s="56">
        <f t="shared" si="143"/>
        <v>0</v>
      </c>
      <c r="H25" s="56">
        <f t="shared" si="143"/>
        <v>0</v>
      </c>
      <c r="I25" s="56">
        <f t="shared" si="143"/>
        <v>0</v>
      </c>
      <c r="J25" s="56">
        <f t="shared" si="143"/>
        <v>668</v>
      </c>
      <c r="K25" s="56">
        <f t="shared" si="143"/>
        <v>0</v>
      </c>
      <c r="L25" s="56">
        <f t="shared" si="143"/>
        <v>0</v>
      </c>
      <c r="M25" s="56">
        <f t="shared" si="143"/>
        <v>0</v>
      </c>
      <c r="N25" s="56">
        <f t="shared" si="143"/>
        <v>0</v>
      </c>
      <c r="O25" s="56">
        <f t="shared" si="143"/>
        <v>0</v>
      </c>
      <c r="P25" s="56">
        <f t="shared" si="143"/>
        <v>0</v>
      </c>
      <c r="Q25" s="56">
        <f t="shared" si="143"/>
        <v>0</v>
      </c>
      <c r="R25" s="56">
        <f t="shared" si="143"/>
        <v>0</v>
      </c>
      <c r="S25" s="56">
        <f t="shared" si="143"/>
        <v>0</v>
      </c>
      <c r="T25" s="56">
        <f t="shared" si="143"/>
        <v>0</v>
      </c>
      <c r="U25" s="56">
        <f t="shared" si="143"/>
        <v>0</v>
      </c>
      <c r="V25" s="56">
        <f t="shared" si="143"/>
        <v>0</v>
      </c>
      <c r="W25" s="56">
        <f t="shared" si="143"/>
        <v>0</v>
      </c>
      <c r="X25" s="56">
        <f t="shared" si="143"/>
        <v>0</v>
      </c>
      <c r="Y25" s="56">
        <f t="shared" si="143"/>
        <v>0</v>
      </c>
      <c r="Z25" s="56">
        <f t="shared" si="143"/>
        <v>0</v>
      </c>
      <c r="AA25" s="56">
        <f t="shared" si="143"/>
        <v>658</v>
      </c>
      <c r="AB25" s="56">
        <f t="shared" si="143"/>
        <v>0</v>
      </c>
      <c r="AC25" s="56">
        <f t="shared" si="143"/>
        <v>0</v>
      </c>
      <c r="AD25" s="56">
        <f t="shared" si="143"/>
        <v>0</v>
      </c>
      <c r="AE25" s="56">
        <f t="shared" si="143"/>
        <v>0</v>
      </c>
      <c r="AF25" s="56">
        <f t="shared" si="143"/>
        <v>0</v>
      </c>
      <c r="AG25" s="56">
        <f t="shared" si="143"/>
        <v>0</v>
      </c>
      <c r="AH25" s="56">
        <f t="shared" si="143"/>
        <v>0</v>
      </c>
      <c r="AI25" s="56">
        <f t="shared" si="143"/>
        <v>0</v>
      </c>
      <c r="AJ25" s="56">
        <f t="shared" si="143"/>
        <v>0</v>
      </c>
      <c r="AK25" s="56">
        <f t="shared" si="143"/>
        <v>0</v>
      </c>
      <c r="AL25" s="56">
        <f t="shared" si="143"/>
        <v>0</v>
      </c>
      <c r="AM25" s="56">
        <f t="shared" si="143"/>
        <v>0</v>
      </c>
      <c r="AN25" s="56">
        <f t="shared" si="143"/>
        <v>0</v>
      </c>
      <c r="AO25" s="56">
        <f t="shared" si="143"/>
        <v>0</v>
      </c>
      <c r="AP25" s="56">
        <f t="shared" si="143"/>
        <v>0</v>
      </c>
      <c r="AQ25" s="56">
        <f t="shared" si="143"/>
        <v>0</v>
      </c>
      <c r="AR25" s="56">
        <f t="shared" si="143"/>
        <v>0</v>
      </c>
      <c r="AS25" s="56">
        <f t="shared" si="143"/>
        <v>0</v>
      </c>
      <c r="AT25" s="56">
        <f t="shared" si="143"/>
        <v>0</v>
      </c>
      <c r="AU25" s="56">
        <f t="shared" si="143"/>
        <v>0</v>
      </c>
      <c r="AV25" s="56">
        <f t="shared" si="143"/>
        <v>658</v>
      </c>
      <c r="AW25" s="56">
        <f t="shared" si="143"/>
        <v>0</v>
      </c>
      <c r="AX25" s="56">
        <f t="shared" si="143"/>
        <v>10</v>
      </c>
      <c r="AY25" s="56">
        <f t="shared" si="143"/>
        <v>0</v>
      </c>
      <c r="AZ25" s="56">
        <f t="shared" si="143"/>
        <v>10</v>
      </c>
      <c r="BA25" s="56">
        <f t="shared" si="143"/>
        <v>0</v>
      </c>
      <c r="BB25" s="56">
        <f t="shared" si="143"/>
        <v>0</v>
      </c>
      <c r="BC25" s="56">
        <f t="shared" si="143"/>
        <v>0</v>
      </c>
      <c r="BD25" s="56">
        <f t="shared" si="143"/>
        <v>0</v>
      </c>
      <c r="BE25" s="56">
        <f t="shared" si="143"/>
        <v>0</v>
      </c>
      <c r="BF25" s="56">
        <f t="shared" si="143"/>
        <v>0</v>
      </c>
      <c r="BG25" s="56">
        <f t="shared" si="143"/>
        <v>0</v>
      </c>
      <c r="BH25" s="56">
        <f t="shared" si="143"/>
        <v>0</v>
      </c>
      <c r="BI25" s="56">
        <f t="shared" si="143"/>
        <v>0</v>
      </c>
      <c r="BJ25" s="56">
        <f t="shared" si="143"/>
        <v>0</v>
      </c>
      <c r="BK25" s="56">
        <f t="shared" si="143"/>
        <v>0</v>
      </c>
      <c r="BL25" s="56">
        <f t="shared" si="143"/>
        <v>0</v>
      </c>
      <c r="BM25" s="56">
        <f t="shared" si="143"/>
        <v>0</v>
      </c>
      <c r="BN25" s="56">
        <f t="shared" si="143"/>
        <v>0</v>
      </c>
      <c r="BO25" s="56">
        <f t="shared" si="143"/>
        <v>0</v>
      </c>
      <c r="BP25" s="56">
        <f t="shared" si="143"/>
        <v>0</v>
      </c>
      <c r="BQ25" s="56">
        <f t="shared" ref="BQ25:EB25" si="144">BQ26+BQ27+BQ28+BQ29</f>
        <v>0</v>
      </c>
      <c r="BR25" s="56">
        <f t="shared" si="144"/>
        <v>0</v>
      </c>
      <c r="BS25" s="56">
        <f t="shared" si="144"/>
        <v>0</v>
      </c>
      <c r="BT25" s="56">
        <f t="shared" si="144"/>
        <v>0</v>
      </c>
      <c r="BU25" s="56">
        <f t="shared" si="144"/>
        <v>0</v>
      </c>
      <c r="BV25" s="56">
        <f t="shared" si="144"/>
        <v>0</v>
      </c>
      <c r="BW25" s="56">
        <f t="shared" si="144"/>
        <v>0</v>
      </c>
      <c r="BX25" s="56">
        <f t="shared" si="144"/>
        <v>0</v>
      </c>
      <c r="BY25" s="56">
        <f t="shared" si="144"/>
        <v>0</v>
      </c>
      <c r="BZ25" s="56">
        <f t="shared" si="144"/>
        <v>0</v>
      </c>
      <c r="CA25" s="56">
        <f t="shared" si="144"/>
        <v>0</v>
      </c>
      <c r="CB25" s="56">
        <f t="shared" si="144"/>
        <v>0</v>
      </c>
      <c r="CC25" s="56">
        <f t="shared" si="144"/>
        <v>0</v>
      </c>
      <c r="CD25" s="56">
        <f t="shared" si="144"/>
        <v>0</v>
      </c>
      <c r="CE25" s="56">
        <f t="shared" si="144"/>
        <v>0</v>
      </c>
      <c r="CF25" s="56">
        <f t="shared" si="144"/>
        <v>0</v>
      </c>
      <c r="CG25" s="56">
        <f t="shared" si="144"/>
        <v>0</v>
      </c>
      <c r="CH25" s="56">
        <f t="shared" si="144"/>
        <v>0</v>
      </c>
      <c r="CI25" s="56">
        <f t="shared" si="144"/>
        <v>0</v>
      </c>
      <c r="CJ25" s="56">
        <f t="shared" si="144"/>
        <v>0</v>
      </c>
      <c r="CK25" s="56">
        <f t="shared" si="144"/>
        <v>0</v>
      </c>
      <c r="CL25" s="56">
        <f t="shared" si="144"/>
        <v>0</v>
      </c>
      <c r="CM25" s="56">
        <f t="shared" si="144"/>
        <v>0</v>
      </c>
      <c r="CN25" s="56">
        <f t="shared" si="144"/>
        <v>0</v>
      </c>
      <c r="CO25" s="56">
        <f t="shared" si="144"/>
        <v>0</v>
      </c>
      <c r="CP25" s="56">
        <f t="shared" si="144"/>
        <v>0</v>
      </c>
      <c r="CQ25" s="56">
        <f t="shared" si="144"/>
        <v>0</v>
      </c>
      <c r="CR25" s="56">
        <f t="shared" si="144"/>
        <v>0</v>
      </c>
      <c r="CS25" s="56">
        <f t="shared" si="144"/>
        <v>0</v>
      </c>
      <c r="CT25" s="56">
        <f t="shared" si="144"/>
        <v>0</v>
      </c>
      <c r="CU25" s="56">
        <f t="shared" si="144"/>
        <v>0</v>
      </c>
      <c r="CV25" s="56">
        <f t="shared" si="144"/>
        <v>0</v>
      </c>
      <c r="CW25" s="56">
        <f t="shared" si="144"/>
        <v>0</v>
      </c>
      <c r="CX25" s="56">
        <f t="shared" si="144"/>
        <v>0</v>
      </c>
      <c r="CY25" s="56">
        <f t="shared" si="144"/>
        <v>0</v>
      </c>
      <c r="CZ25" s="56">
        <f t="shared" si="144"/>
        <v>0</v>
      </c>
      <c r="DA25" s="56">
        <f t="shared" si="144"/>
        <v>0</v>
      </c>
      <c r="DB25" s="56">
        <f t="shared" si="144"/>
        <v>0</v>
      </c>
      <c r="DC25" s="56">
        <f t="shared" si="144"/>
        <v>0</v>
      </c>
      <c r="DD25" s="56">
        <f t="shared" si="144"/>
        <v>0</v>
      </c>
      <c r="DE25" s="56">
        <f t="shared" si="144"/>
        <v>0</v>
      </c>
      <c r="DF25" s="56">
        <f t="shared" si="144"/>
        <v>0</v>
      </c>
      <c r="DG25" s="56">
        <f t="shared" si="144"/>
        <v>0</v>
      </c>
      <c r="DH25" s="56">
        <f t="shared" si="144"/>
        <v>0</v>
      </c>
      <c r="DI25" s="56">
        <f t="shared" si="144"/>
        <v>0</v>
      </c>
      <c r="DJ25" s="56">
        <f t="shared" si="144"/>
        <v>0</v>
      </c>
      <c r="DK25" s="56">
        <f t="shared" si="144"/>
        <v>0</v>
      </c>
      <c r="DL25" s="56">
        <f t="shared" si="144"/>
        <v>0</v>
      </c>
      <c r="DM25" s="56">
        <f t="shared" si="144"/>
        <v>0</v>
      </c>
      <c r="DN25" s="56">
        <f t="shared" si="144"/>
        <v>0</v>
      </c>
      <c r="DO25" s="56">
        <f t="shared" si="144"/>
        <v>0</v>
      </c>
      <c r="DP25" s="56">
        <f t="shared" si="144"/>
        <v>0</v>
      </c>
      <c r="DQ25" s="56">
        <f t="shared" si="144"/>
        <v>0</v>
      </c>
      <c r="DR25" s="56">
        <f t="shared" si="144"/>
        <v>0</v>
      </c>
      <c r="DS25" s="56">
        <f t="shared" si="144"/>
        <v>0</v>
      </c>
      <c r="DT25" s="56">
        <f t="shared" si="144"/>
        <v>0</v>
      </c>
      <c r="DU25" s="56">
        <f t="shared" si="144"/>
        <v>0</v>
      </c>
      <c r="DV25" s="56">
        <f t="shared" si="144"/>
        <v>0</v>
      </c>
      <c r="DW25" s="56">
        <f t="shared" si="144"/>
        <v>0</v>
      </c>
      <c r="DX25" s="56">
        <f t="shared" si="144"/>
        <v>0</v>
      </c>
      <c r="DY25" s="56">
        <f t="shared" si="144"/>
        <v>0</v>
      </c>
      <c r="DZ25" s="56">
        <f t="shared" si="144"/>
        <v>0</v>
      </c>
      <c r="EA25" s="56">
        <f t="shared" si="144"/>
        <v>0</v>
      </c>
      <c r="EB25" s="56">
        <f t="shared" si="144"/>
        <v>0</v>
      </c>
      <c r="EC25" s="56">
        <f t="shared" ref="EC25:GB25" si="145">EC26+EC27+EC28+EC29</f>
        <v>0</v>
      </c>
      <c r="ED25" s="56">
        <f t="shared" si="145"/>
        <v>0</v>
      </c>
      <c r="EE25" s="56">
        <f t="shared" si="145"/>
        <v>0</v>
      </c>
      <c r="EF25" s="56">
        <f t="shared" si="145"/>
        <v>0</v>
      </c>
      <c r="EG25" s="56">
        <f t="shared" si="145"/>
        <v>0</v>
      </c>
      <c r="EH25" s="56">
        <f t="shared" si="145"/>
        <v>0</v>
      </c>
      <c r="EI25" s="56">
        <f t="shared" si="145"/>
        <v>0</v>
      </c>
      <c r="EJ25" s="56">
        <f t="shared" si="145"/>
        <v>0</v>
      </c>
      <c r="EK25" s="56">
        <f t="shared" si="145"/>
        <v>0</v>
      </c>
      <c r="EL25" s="56">
        <f t="shared" si="145"/>
        <v>0</v>
      </c>
      <c r="EM25" s="56">
        <f t="shared" si="145"/>
        <v>0</v>
      </c>
      <c r="EN25" s="56">
        <f t="shared" si="145"/>
        <v>0</v>
      </c>
      <c r="EO25" s="56">
        <f t="shared" si="145"/>
        <v>0</v>
      </c>
      <c r="EP25" s="56">
        <f t="shared" si="145"/>
        <v>0</v>
      </c>
      <c r="EQ25" s="56">
        <f t="shared" si="145"/>
        <v>0</v>
      </c>
      <c r="ER25" s="56">
        <f t="shared" si="145"/>
        <v>0</v>
      </c>
      <c r="ES25" s="56">
        <f t="shared" si="145"/>
        <v>0</v>
      </c>
      <c r="ET25" s="56">
        <f t="shared" si="145"/>
        <v>0</v>
      </c>
      <c r="EU25" s="56">
        <f t="shared" si="145"/>
        <v>0</v>
      </c>
      <c r="EV25" s="56">
        <f t="shared" si="145"/>
        <v>0</v>
      </c>
      <c r="EW25" s="56">
        <f t="shared" si="145"/>
        <v>0</v>
      </c>
      <c r="EX25" s="56">
        <f t="shared" si="145"/>
        <v>0</v>
      </c>
      <c r="EY25" s="56">
        <f t="shared" si="145"/>
        <v>0</v>
      </c>
      <c r="EZ25" s="56">
        <f t="shared" si="145"/>
        <v>0</v>
      </c>
      <c r="FA25" s="56">
        <f t="shared" si="145"/>
        <v>0</v>
      </c>
      <c r="FB25" s="56">
        <f t="shared" si="145"/>
        <v>0</v>
      </c>
      <c r="FC25" s="56">
        <f t="shared" si="145"/>
        <v>0</v>
      </c>
      <c r="FD25" s="56">
        <f t="shared" si="145"/>
        <v>0</v>
      </c>
      <c r="FE25" s="56">
        <f t="shared" si="145"/>
        <v>0</v>
      </c>
      <c r="FF25" s="56">
        <f t="shared" si="145"/>
        <v>0</v>
      </c>
      <c r="FG25" s="56">
        <f t="shared" si="145"/>
        <v>0</v>
      </c>
      <c r="FH25" s="56">
        <f t="shared" si="145"/>
        <v>0</v>
      </c>
      <c r="FI25" s="56">
        <f t="shared" si="145"/>
        <v>0</v>
      </c>
      <c r="FJ25" s="56">
        <f t="shared" si="145"/>
        <v>0</v>
      </c>
      <c r="FK25" s="56">
        <f t="shared" si="145"/>
        <v>0</v>
      </c>
      <c r="FL25" s="56">
        <f t="shared" si="145"/>
        <v>0</v>
      </c>
      <c r="FM25" s="56">
        <f t="shared" si="145"/>
        <v>0</v>
      </c>
      <c r="FN25" s="56">
        <f t="shared" si="145"/>
        <v>0</v>
      </c>
      <c r="FO25" s="56">
        <f t="shared" si="145"/>
        <v>0</v>
      </c>
      <c r="FP25" s="56">
        <f t="shared" si="145"/>
        <v>0</v>
      </c>
      <c r="FQ25" s="56">
        <f t="shared" si="145"/>
        <v>0</v>
      </c>
      <c r="FR25" s="56">
        <f t="shared" si="145"/>
        <v>0</v>
      </c>
      <c r="FS25" s="56">
        <f t="shared" si="145"/>
        <v>0</v>
      </c>
      <c r="FT25" s="56">
        <f t="shared" si="145"/>
        <v>0</v>
      </c>
      <c r="FU25" s="56">
        <f t="shared" si="145"/>
        <v>0</v>
      </c>
      <c r="FV25" s="56">
        <f t="shared" si="145"/>
        <v>0</v>
      </c>
      <c r="FW25" s="56">
        <f t="shared" si="145"/>
        <v>0</v>
      </c>
      <c r="FX25" s="56">
        <f t="shared" si="145"/>
        <v>0</v>
      </c>
      <c r="FY25" s="56">
        <f t="shared" si="145"/>
        <v>0</v>
      </c>
      <c r="FZ25" s="56">
        <f t="shared" si="145"/>
        <v>0</v>
      </c>
      <c r="GA25" s="56">
        <f t="shared" si="145"/>
        <v>0</v>
      </c>
      <c r="GB25" s="56">
        <f t="shared" si="145"/>
        <v>668</v>
      </c>
    </row>
    <row r="26" spans="1:184" ht="15.75">
      <c r="A26" s="21"/>
      <c r="B26" s="21"/>
      <c r="C26" s="21" t="s">
        <v>212</v>
      </c>
      <c r="D26" s="42">
        <f>D9+D11+D16+D17+D20+D21+D22+D23</f>
        <v>0</v>
      </c>
      <c r="E26" s="42">
        <f t="shared" ref="E26:BP26" si="146">E9+E11+E16+E17+E20+E21+E22+E23</f>
        <v>0</v>
      </c>
      <c r="F26" s="42">
        <f t="shared" si="146"/>
        <v>0</v>
      </c>
      <c r="G26" s="42">
        <f t="shared" si="146"/>
        <v>0</v>
      </c>
      <c r="H26" s="42">
        <f t="shared" si="146"/>
        <v>0</v>
      </c>
      <c r="I26" s="42">
        <f t="shared" si="146"/>
        <v>0</v>
      </c>
      <c r="J26" s="42">
        <f t="shared" si="146"/>
        <v>10</v>
      </c>
      <c r="K26" s="42">
        <f t="shared" si="146"/>
        <v>0</v>
      </c>
      <c r="L26" s="42">
        <f t="shared" si="146"/>
        <v>0</v>
      </c>
      <c r="M26" s="42">
        <f t="shared" si="146"/>
        <v>0</v>
      </c>
      <c r="N26" s="42">
        <f t="shared" si="146"/>
        <v>0</v>
      </c>
      <c r="O26" s="42">
        <f t="shared" si="146"/>
        <v>0</v>
      </c>
      <c r="P26" s="42">
        <f t="shared" si="146"/>
        <v>0</v>
      </c>
      <c r="Q26" s="42">
        <f t="shared" si="146"/>
        <v>0</v>
      </c>
      <c r="R26" s="42">
        <f t="shared" si="146"/>
        <v>0</v>
      </c>
      <c r="S26" s="42">
        <f t="shared" si="146"/>
        <v>0</v>
      </c>
      <c r="T26" s="42">
        <f t="shared" si="146"/>
        <v>0</v>
      </c>
      <c r="U26" s="42">
        <f t="shared" si="146"/>
        <v>0</v>
      </c>
      <c r="V26" s="42">
        <f t="shared" si="146"/>
        <v>0</v>
      </c>
      <c r="W26" s="42">
        <f t="shared" si="146"/>
        <v>0</v>
      </c>
      <c r="X26" s="42">
        <f t="shared" si="146"/>
        <v>0</v>
      </c>
      <c r="Y26" s="42">
        <f t="shared" si="146"/>
        <v>0</v>
      </c>
      <c r="Z26" s="42">
        <f t="shared" si="146"/>
        <v>0</v>
      </c>
      <c r="AA26" s="42">
        <f t="shared" si="146"/>
        <v>0</v>
      </c>
      <c r="AB26" s="42">
        <f t="shared" si="146"/>
        <v>0</v>
      </c>
      <c r="AC26" s="42">
        <f t="shared" si="146"/>
        <v>0</v>
      </c>
      <c r="AD26" s="42">
        <f t="shared" si="146"/>
        <v>0</v>
      </c>
      <c r="AE26" s="42">
        <f t="shared" si="146"/>
        <v>0</v>
      </c>
      <c r="AF26" s="42">
        <f t="shared" si="146"/>
        <v>0</v>
      </c>
      <c r="AG26" s="42">
        <f t="shared" si="146"/>
        <v>0</v>
      </c>
      <c r="AH26" s="42">
        <f t="shared" si="146"/>
        <v>0</v>
      </c>
      <c r="AI26" s="42">
        <f t="shared" si="146"/>
        <v>0</v>
      </c>
      <c r="AJ26" s="42">
        <f t="shared" si="146"/>
        <v>0</v>
      </c>
      <c r="AK26" s="42">
        <f t="shared" si="146"/>
        <v>0</v>
      </c>
      <c r="AL26" s="42">
        <f t="shared" si="146"/>
        <v>0</v>
      </c>
      <c r="AM26" s="42">
        <f t="shared" si="146"/>
        <v>0</v>
      </c>
      <c r="AN26" s="42">
        <f t="shared" si="146"/>
        <v>0</v>
      </c>
      <c r="AO26" s="42">
        <f t="shared" si="146"/>
        <v>0</v>
      </c>
      <c r="AP26" s="42">
        <f t="shared" si="146"/>
        <v>0</v>
      </c>
      <c r="AQ26" s="42">
        <f t="shared" si="146"/>
        <v>0</v>
      </c>
      <c r="AR26" s="42">
        <f t="shared" si="146"/>
        <v>0</v>
      </c>
      <c r="AS26" s="42">
        <f t="shared" si="146"/>
        <v>0</v>
      </c>
      <c r="AT26" s="42">
        <f t="shared" si="146"/>
        <v>0</v>
      </c>
      <c r="AU26" s="42">
        <f t="shared" si="146"/>
        <v>0</v>
      </c>
      <c r="AV26" s="42">
        <f t="shared" si="146"/>
        <v>0</v>
      </c>
      <c r="AW26" s="42">
        <f t="shared" si="146"/>
        <v>0</v>
      </c>
      <c r="AX26" s="42">
        <f t="shared" si="146"/>
        <v>10</v>
      </c>
      <c r="AY26" s="42">
        <f t="shared" si="146"/>
        <v>0</v>
      </c>
      <c r="AZ26" s="42">
        <f t="shared" si="146"/>
        <v>10</v>
      </c>
      <c r="BA26" s="42">
        <f t="shared" si="146"/>
        <v>0</v>
      </c>
      <c r="BB26" s="42">
        <f t="shared" si="146"/>
        <v>0</v>
      </c>
      <c r="BC26" s="42">
        <f t="shared" si="146"/>
        <v>0</v>
      </c>
      <c r="BD26" s="42">
        <f t="shared" si="146"/>
        <v>0</v>
      </c>
      <c r="BE26" s="42">
        <f t="shared" si="146"/>
        <v>0</v>
      </c>
      <c r="BF26" s="42">
        <f t="shared" si="146"/>
        <v>0</v>
      </c>
      <c r="BG26" s="42">
        <f t="shared" si="146"/>
        <v>0</v>
      </c>
      <c r="BH26" s="42">
        <f t="shared" si="146"/>
        <v>0</v>
      </c>
      <c r="BI26" s="42">
        <f t="shared" si="146"/>
        <v>0</v>
      </c>
      <c r="BJ26" s="42">
        <f t="shared" si="146"/>
        <v>0</v>
      </c>
      <c r="BK26" s="42">
        <f t="shared" si="146"/>
        <v>0</v>
      </c>
      <c r="BL26" s="42">
        <f t="shared" si="146"/>
        <v>0</v>
      </c>
      <c r="BM26" s="42">
        <f t="shared" si="146"/>
        <v>0</v>
      </c>
      <c r="BN26" s="42">
        <f t="shared" si="146"/>
        <v>0</v>
      </c>
      <c r="BO26" s="42">
        <f t="shared" si="146"/>
        <v>0</v>
      </c>
      <c r="BP26" s="42">
        <f t="shared" si="146"/>
        <v>0</v>
      </c>
      <c r="BQ26" s="42">
        <f t="shared" ref="BQ26:EB26" si="147">BQ9+BQ11+BQ16+BQ17+BQ20+BQ21+BQ22+BQ23</f>
        <v>0</v>
      </c>
      <c r="BR26" s="42">
        <f t="shared" si="147"/>
        <v>0</v>
      </c>
      <c r="BS26" s="42">
        <f t="shared" si="147"/>
        <v>0</v>
      </c>
      <c r="BT26" s="42">
        <f t="shared" si="147"/>
        <v>0</v>
      </c>
      <c r="BU26" s="42">
        <f t="shared" si="147"/>
        <v>0</v>
      </c>
      <c r="BV26" s="42">
        <f t="shared" si="147"/>
        <v>0</v>
      </c>
      <c r="BW26" s="42">
        <f t="shared" si="147"/>
        <v>0</v>
      </c>
      <c r="BX26" s="42">
        <f t="shared" si="147"/>
        <v>0</v>
      </c>
      <c r="BY26" s="42">
        <f t="shared" si="147"/>
        <v>0</v>
      </c>
      <c r="BZ26" s="42">
        <f t="shared" si="147"/>
        <v>0</v>
      </c>
      <c r="CA26" s="42">
        <f t="shared" si="147"/>
        <v>0</v>
      </c>
      <c r="CB26" s="42">
        <f t="shared" si="147"/>
        <v>0</v>
      </c>
      <c r="CC26" s="42">
        <f t="shared" si="147"/>
        <v>0</v>
      </c>
      <c r="CD26" s="42">
        <f t="shared" si="147"/>
        <v>0</v>
      </c>
      <c r="CE26" s="42">
        <f t="shared" si="147"/>
        <v>0</v>
      </c>
      <c r="CF26" s="42">
        <f t="shared" si="147"/>
        <v>0</v>
      </c>
      <c r="CG26" s="42">
        <f t="shared" si="147"/>
        <v>0</v>
      </c>
      <c r="CH26" s="42">
        <f t="shared" si="147"/>
        <v>0</v>
      </c>
      <c r="CI26" s="42">
        <f t="shared" si="147"/>
        <v>0</v>
      </c>
      <c r="CJ26" s="42">
        <f t="shared" si="147"/>
        <v>0</v>
      </c>
      <c r="CK26" s="42">
        <f t="shared" si="147"/>
        <v>0</v>
      </c>
      <c r="CL26" s="42">
        <f t="shared" si="147"/>
        <v>0</v>
      </c>
      <c r="CM26" s="42">
        <f t="shared" si="147"/>
        <v>0</v>
      </c>
      <c r="CN26" s="42">
        <f t="shared" si="147"/>
        <v>0</v>
      </c>
      <c r="CO26" s="42">
        <f t="shared" si="147"/>
        <v>0</v>
      </c>
      <c r="CP26" s="42">
        <f t="shared" si="147"/>
        <v>0</v>
      </c>
      <c r="CQ26" s="42">
        <f t="shared" si="147"/>
        <v>0</v>
      </c>
      <c r="CR26" s="42">
        <f t="shared" si="147"/>
        <v>0</v>
      </c>
      <c r="CS26" s="42">
        <f t="shared" si="147"/>
        <v>0</v>
      </c>
      <c r="CT26" s="42">
        <f t="shared" si="147"/>
        <v>0</v>
      </c>
      <c r="CU26" s="42">
        <f t="shared" si="147"/>
        <v>0</v>
      </c>
      <c r="CV26" s="42">
        <f t="shared" si="147"/>
        <v>0</v>
      </c>
      <c r="CW26" s="42">
        <f t="shared" si="147"/>
        <v>0</v>
      </c>
      <c r="CX26" s="42">
        <f t="shared" si="147"/>
        <v>0</v>
      </c>
      <c r="CY26" s="42">
        <f t="shared" si="147"/>
        <v>0</v>
      </c>
      <c r="CZ26" s="42">
        <f t="shared" si="147"/>
        <v>0</v>
      </c>
      <c r="DA26" s="42">
        <f t="shared" si="147"/>
        <v>0</v>
      </c>
      <c r="DB26" s="42">
        <f t="shared" si="147"/>
        <v>0</v>
      </c>
      <c r="DC26" s="42">
        <f t="shared" si="147"/>
        <v>0</v>
      </c>
      <c r="DD26" s="42">
        <f t="shared" si="147"/>
        <v>0</v>
      </c>
      <c r="DE26" s="42">
        <f t="shared" si="147"/>
        <v>0</v>
      </c>
      <c r="DF26" s="42">
        <f t="shared" si="147"/>
        <v>0</v>
      </c>
      <c r="DG26" s="42">
        <f t="shared" si="147"/>
        <v>0</v>
      </c>
      <c r="DH26" s="42">
        <f t="shared" si="147"/>
        <v>0</v>
      </c>
      <c r="DI26" s="42">
        <f t="shared" si="147"/>
        <v>0</v>
      </c>
      <c r="DJ26" s="42">
        <f t="shared" si="147"/>
        <v>0</v>
      </c>
      <c r="DK26" s="42">
        <f t="shared" si="147"/>
        <v>0</v>
      </c>
      <c r="DL26" s="42">
        <f t="shared" si="147"/>
        <v>0</v>
      </c>
      <c r="DM26" s="42">
        <f t="shared" si="147"/>
        <v>0</v>
      </c>
      <c r="DN26" s="42">
        <f t="shared" si="147"/>
        <v>0</v>
      </c>
      <c r="DO26" s="42">
        <f t="shared" si="147"/>
        <v>0</v>
      </c>
      <c r="DP26" s="42">
        <f t="shared" si="147"/>
        <v>0</v>
      </c>
      <c r="DQ26" s="42">
        <f t="shared" si="147"/>
        <v>0</v>
      </c>
      <c r="DR26" s="42">
        <f t="shared" si="147"/>
        <v>0</v>
      </c>
      <c r="DS26" s="42">
        <f t="shared" si="147"/>
        <v>0</v>
      </c>
      <c r="DT26" s="42">
        <f t="shared" si="147"/>
        <v>0</v>
      </c>
      <c r="DU26" s="42">
        <f t="shared" si="147"/>
        <v>0</v>
      </c>
      <c r="DV26" s="42">
        <f t="shared" si="147"/>
        <v>0</v>
      </c>
      <c r="DW26" s="42">
        <f t="shared" si="147"/>
        <v>0</v>
      </c>
      <c r="DX26" s="42">
        <f t="shared" si="147"/>
        <v>0</v>
      </c>
      <c r="DY26" s="42">
        <f t="shared" si="147"/>
        <v>0</v>
      </c>
      <c r="DZ26" s="42">
        <f t="shared" si="147"/>
        <v>0</v>
      </c>
      <c r="EA26" s="42">
        <f t="shared" si="147"/>
        <v>0</v>
      </c>
      <c r="EB26" s="42">
        <f t="shared" si="147"/>
        <v>0</v>
      </c>
      <c r="EC26" s="42">
        <f t="shared" ref="EC26:GB26" si="148">EC9+EC11+EC16+EC17+EC20+EC21+EC22+EC23</f>
        <v>0</v>
      </c>
      <c r="ED26" s="42">
        <f t="shared" si="148"/>
        <v>0</v>
      </c>
      <c r="EE26" s="42">
        <f t="shared" si="148"/>
        <v>0</v>
      </c>
      <c r="EF26" s="42">
        <f t="shared" si="148"/>
        <v>0</v>
      </c>
      <c r="EG26" s="42">
        <f t="shared" si="148"/>
        <v>0</v>
      </c>
      <c r="EH26" s="42">
        <f t="shared" si="148"/>
        <v>0</v>
      </c>
      <c r="EI26" s="42">
        <f t="shared" si="148"/>
        <v>0</v>
      </c>
      <c r="EJ26" s="42">
        <f t="shared" si="148"/>
        <v>0</v>
      </c>
      <c r="EK26" s="42">
        <f t="shared" si="148"/>
        <v>0</v>
      </c>
      <c r="EL26" s="42">
        <f t="shared" si="148"/>
        <v>0</v>
      </c>
      <c r="EM26" s="42">
        <f t="shared" si="148"/>
        <v>0</v>
      </c>
      <c r="EN26" s="42">
        <f t="shared" si="148"/>
        <v>0</v>
      </c>
      <c r="EO26" s="42">
        <f t="shared" si="148"/>
        <v>0</v>
      </c>
      <c r="EP26" s="42">
        <f t="shared" si="148"/>
        <v>0</v>
      </c>
      <c r="EQ26" s="42">
        <f t="shared" si="148"/>
        <v>0</v>
      </c>
      <c r="ER26" s="42">
        <f t="shared" si="148"/>
        <v>0</v>
      </c>
      <c r="ES26" s="42">
        <f t="shared" si="148"/>
        <v>0</v>
      </c>
      <c r="ET26" s="42">
        <f t="shared" si="148"/>
        <v>0</v>
      </c>
      <c r="EU26" s="42">
        <f t="shared" si="148"/>
        <v>0</v>
      </c>
      <c r="EV26" s="42">
        <f t="shared" si="148"/>
        <v>0</v>
      </c>
      <c r="EW26" s="42">
        <f t="shared" si="148"/>
        <v>0</v>
      </c>
      <c r="EX26" s="42">
        <f t="shared" si="148"/>
        <v>0</v>
      </c>
      <c r="EY26" s="42">
        <f t="shared" si="148"/>
        <v>0</v>
      </c>
      <c r="EZ26" s="42">
        <f t="shared" si="148"/>
        <v>0</v>
      </c>
      <c r="FA26" s="42">
        <f t="shared" si="148"/>
        <v>0</v>
      </c>
      <c r="FB26" s="42">
        <f t="shared" si="148"/>
        <v>0</v>
      </c>
      <c r="FC26" s="42">
        <f t="shared" si="148"/>
        <v>0</v>
      </c>
      <c r="FD26" s="42">
        <f t="shared" si="148"/>
        <v>0</v>
      </c>
      <c r="FE26" s="42">
        <f t="shared" si="148"/>
        <v>0</v>
      </c>
      <c r="FF26" s="42">
        <f t="shared" si="148"/>
        <v>0</v>
      </c>
      <c r="FG26" s="42">
        <f t="shared" si="148"/>
        <v>0</v>
      </c>
      <c r="FH26" s="42">
        <f t="shared" si="148"/>
        <v>0</v>
      </c>
      <c r="FI26" s="42">
        <f t="shared" si="148"/>
        <v>0</v>
      </c>
      <c r="FJ26" s="42">
        <f t="shared" si="148"/>
        <v>0</v>
      </c>
      <c r="FK26" s="42">
        <f t="shared" si="148"/>
        <v>0</v>
      </c>
      <c r="FL26" s="42">
        <f t="shared" si="148"/>
        <v>0</v>
      </c>
      <c r="FM26" s="42">
        <f t="shared" si="148"/>
        <v>0</v>
      </c>
      <c r="FN26" s="42">
        <f t="shared" si="148"/>
        <v>0</v>
      </c>
      <c r="FO26" s="42">
        <f t="shared" si="148"/>
        <v>0</v>
      </c>
      <c r="FP26" s="42">
        <f t="shared" si="148"/>
        <v>0</v>
      </c>
      <c r="FQ26" s="42">
        <f t="shared" si="148"/>
        <v>0</v>
      </c>
      <c r="FR26" s="42">
        <f t="shared" si="148"/>
        <v>0</v>
      </c>
      <c r="FS26" s="42">
        <f t="shared" si="148"/>
        <v>0</v>
      </c>
      <c r="FT26" s="42">
        <f t="shared" si="148"/>
        <v>0</v>
      </c>
      <c r="FU26" s="42">
        <f t="shared" si="148"/>
        <v>0</v>
      </c>
      <c r="FV26" s="42">
        <f t="shared" si="148"/>
        <v>0</v>
      </c>
      <c r="FW26" s="42">
        <f t="shared" si="148"/>
        <v>0</v>
      </c>
      <c r="FX26" s="42">
        <f t="shared" si="148"/>
        <v>0</v>
      </c>
      <c r="FY26" s="42">
        <f t="shared" si="148"/>
        <v>0</v>
      </c>
      <c r="FZ26" s="42">
        <f t="shared" si="148"/>
        <v>0</v>
      </c>
      <c r="GA26" s="42">
        <f t="shared" si="148"/>
        <v>0</v>
      </c>
      <c r="GB26" s="42">
        <f t="shared" si="148"/>
        <v>10</v>
      </c>
    </row>
    <row r="27" spans="1:184" ht="26.25">
      <c r="A27" s="21"/>
      <c r="B27" s="21"/>
      <c r="C27" s="270" t="s">
        <v>425</v>
      </c>
      <c r="D27" s="42">
        <f>D13+D14+D15</f>
        <v>0</v>
      </c>
      <c r="E27" s="42">
        <f t="shared" ref="E27:BP27" si="149">E13+E14+E15</f>
        <v>0</v>
      </c>
      <c r="F27" s="42">
        <f t="shared" si="149"/>
        <v>0</v>
      </c>
      <c r="G27" s="42">
        <f t="shared" si="149"/>
        <v>0</v>
      </c>
      <c r="H27" s="42">
        <f t="shared" si="149"/>
        <v>0</v>
      </c>
      <c r="I27" s="42">
        <f t="shared" si="149"/>
        <v>0</v>
      </c>
      <c r="J27" s="42">
        <f t="shared" si="149"/>
        <v>658</v>
      </c>
      <c r="K27" s="42">
        <f t="shared" si="149"/>
        <v>0</v>
      </c>
      <c r="L27" s="42">
        <f t="shared" si="149"/>
        <v>0</v>
      </c>
      <c r="M27" s="42">
        <f t="shared" si="149"/>
        <v>0</v>
      </c>
      <c r="N27" s="42">
        <f t="shared" si="149"/>
        <v>0</v>
      </c>
      <c r="O27" s="42">
        <f t="shared" si="149"/>
        <v>0</v>
      </c>
      <c r="P27" s="42">
        <f t="shared" si="149"/>
        <v>0</v>
      </c>
      <c r="Q27" s="42">
        <f t="shared" si="149"/>
        <v>0</v>
      </c>
      <c r="R27" s="42">
        <f t="shared" si="149"/>
        <v>0</v>
      </c>
      <c r="S27" s="42">
        <f t="shared" si="149"/>
        <v>0</v>
      </c>
      <c r="T27" s="42">
        <f t="shared" si="149"/>
        <v>0</v>
      </c>
      <c r="U27" s="42">
        <f t="shared" si="149"/>
        <v>0</v>
      </c>
      <c r="V27" s="42">
        <f t="shared" si="149"/>
        <v>0</v>
      </c>
      <c r="W27" s="42">
        <f t="shared" si="149"/>
        <v>0</v>
      </c>
      <c r="X27" s="42">
        <f t="shared" si="149"/>
        <v>0</v>
      </c>
      <c r="Y27" s="42">
        <f t="shared" si="149"/>
        <v>0</v>
      </c>
      <c r="Z27" s="42">
        <f t="shared" si="149"/>
        <v>0</v>
      </c>
      <c r="AA27" s="42">
        <f t="shared" si="149"/>
        <v>658</v>
      </c>
      <c r="AB27" s="42">
        <f t="shared" si="149"/>
        <v>0</v>
      </c>
      <c r="AC27" s="42">
        <f t="shared" si="149"/>
        <v>0</v>
      </c>
      <c r="AD27" s="42">
        <f t="shared" si="149"/>
        <v>0</v>
      </c>
      <c r="AE27" s="42">
        <f t="shared" si="149"/>
        <v>0</v>
      </c>
      <c r="AF27" s="42">
        <f t="shared" si="149"/>
        <v>0</v>
      </c>
      <c r="AG27" s="42">
        <f t="shared" si="149"/>
        <v>0</v>
      </c>
      <c r="AH27" s="42">
        <f t="shared" si="149"/>
        <v>0</v>
      </c>
      <c r="AI27" s="42">
        <f t="shared" si="149"/>
        <v>0</v>
      </c>
      <c r="AJ27" s="42">
        <f t="shared" si="149"/>
        <v>0</v>
      </c>
      <c r="AK27" s="42">
        <f t="shared" si="149"/>
        <v>0</v>
      </c>
      <c r="AL27" s="42">
        <f t="shared" si="149"/>
        <v>0</v>
      </c>
      <c r="AM27" s="42">
        <f t="shared" si="149"/>
        <v>0</v>
      </c>
      <c r="AN27" s="42">
        <f t="shared" si="149"/>
        <v>0</v>
      </c>
      <c r="AO27" s="42">
        <f t="shared" si="149"/>
        <v>0</v>
      </c>
      <c r="AP27" s="42">
        <f t="shared" si="149"/>
        <v>0</v>
      </c>
      <c r="AQ27" s="42">
        <f t="shared" si="149"/>
        <v>0</v>
      </c>
      <c r="AR27" s="42">
        <f t="shared" si="149"/>
        <v>0</v>
      </c>
      <c r="AS27" s="42">
        <f t="shared" si="149"/>
        <v>0</v>
      </c>
      <c r="AT27" s="42">
        <f t="shared" si="149"/>
        <v>0</v>
      </c>
      <c r="AU27" s="42">
        <f t="shared" si="149"/>
        <v>0</v>
      </c>
      <c r="AV27" s="42">
        <f t="shared" si="149"/>
        <v>658</v>
      </c>
      <c r="AW27" s="42">
        <f t="shared" si="149"/>
        <v>0</v>
      </c>
      <c r="AX27" s="42">
        <f t="shared" si="149"/>
        <v>0</v>
      </c>
      <c r="AY27" s="42">
        <f t="shared" si="149"/>
        <v>0</v>
      </c>
      <c r="AZ27" s="42">
        <f t="shared" si="149"/>
        <v>0</v>
      </c>
      <c r="BA27" s="42">
        <f t="shared" si="149"/>
        <v>0</v>
      </c>
      <c r="BB27" s="42">
        <f t="shared" si="149"/>
        <v>0</v>
      </c>
      <c r="BC27" s="42">
        <f t="shared" si="149"/>
        <v>0</v>
      </c>
      <c r="BD27" s="42">
        <f t="shared" si="149"/>
        <v>0</v>
      </c>
      <c r="BE27" s="42">
        <f t="shared" si="149"/>
        <v>0</v>
      </c>
      <c r="BF27" s="42">
        <f t="shared" si="149"/>
        <v>0</v>
      </c>
      <c r="BG27" s="42">
        <f t="shared" si="149"/>
        <v>0</v>
      </c>
      <c r="BH27" s="42">
        <f t="shared" si="149"/>
        <v>0</v>
      </c>
      <c r="BI27" s="42">
        <f t="shared" si="149"/>
        <v>0</v>
      </c>
      <c r="BJ27" s="42">
        <f t="shared" si="149"/>
        <v>0</v>
      </c>
      <c r="BK27" s="42">
        <f t="shared" si="149"/>
        <v>0</v>
      </c>
      <c r="BL27" s="42">
        <f t="shared" si="149"/>
        <v>0</v>
      </c>
      <c r="BM27" s="42">
        <f t="shared" si="149"/>
        <v>0</v>
      </c>
      <c r="BN27" s="42">
        <f t="shared" si="149"/>
        <v>0</v>
      </c>
      <c r="BO27" s="42">
        <f t="shared" si="149"/>
        <v>0</v>
      </c>
      <c r="BP27" s="42">
        <f t="shared" si="149"/>
        <v>0</v>
      </c>
      <c r="BQ27" s="42">
        <f t="shared" ref="BQ27:EB27" si="150">BQ13+BQ14+BQ15</f>
        <v>0</v>
      </c>
      <c r="BR27" s="42">
        <f t="shared" si="150"/>
        <v>0</v>
      </c>
      <c r="BS27" s="42">
        <f t="shared" si="150"/>
        <v>0</v>
      </c>
      <c r="BT27" s="42">
        <f t="shared" si="150"/>
        <v>0</v>
      </c>
      <c r="BU27" s="42">
        <f t="shared" si="150"/>
        <v>0</v>
      </c>
      <c r="BV27" s="42">
        <f t="shared" si="150"/>
        <v>0</v>
      </c>
      <c r="BW27" s="42">
        <f t="shared" si="150"/>
        <v>0</v>
      </c>
      <c r="BX27" s="42">
        <f t="shared" si="150"/>
        <v>0</v>
      </c>
      <c r="BY27" s="42">
        <f t="shared" si="150"/>
        <v>0</v>
      </c>
      <c r="BZ27" s="42">
        <f t="shared" si="150"/>
        <v>0</v>
      </c>
      <c r="CA27" s="42">
        <f t="shared" si="150"/>
        <v>0</v>
      </c>
      <c r="CB27" s="42">
        <f t="shared" si="150"/>
        <v>0</v>
      </c>
      <c r="CC27" s="42">
        <f t="shared" si="150"/>
        <v>0</v>
      </c>
      <c r="CD27" s="42">
        <f t="shared" si="150"/>
        <v>0</v>
      </c>
      <c r="CE27" s="42">
        <f t="shared" si="150"/>
        <v>0</v>
      </c>
      <c r="CF27" s="42">
        <f t="shared" si="150"/>
        <v>0</v>
      </c>
      <c r="CG27" s="42">
        <f t="shared" si="150"/>
        <v>0</v>
      </c>
      <c r="CH27" s="42">
        <f t="shared" si="150"/>
        <v>0</v>
      </c>
      <c r="CI27" s="42">
        <f t="shared" si="150"/>
        <v>0</v>
      </c>
      <c r="CJ27" s="42">
        <f t="shared" si="150"/>
        <v>0</v>
      </c>
      <c r="CK27" s="42">
        <f t="shared" si="150"/>
        <v>0</v>
      </c>
      <c r="CL27" s="42">
        <f t="shared" si="150"/>
        <v>0</v>
      </c>
      <c r="CM27" s="42">
        <f t="shared" si="150"/>
        <v>0</v>
      </c>
      <c r="CN27" s="42">
        <f t="shared" si="150"/>
        <v>0</v>
      </c>
      <c r="CO27" s="42">
        <f t="shared" si="150"/>
        <v>0</v>
      </c>
      <c r="CP27" s="42">
        <f t="shared" si="150"/>
        <v>0</v>
      </c>
      <c r="CQ27" s="42">
        <f t="shared" si="150"/>
        <v>0</v>
      </c>
      <c r="CR27" s="42">
        <f t="shared" si="150"/>
        <v>0</v>
      </c>
      <c r="CS27" s="42">
        <f t="shared" si="150"/>
        <v>0</v>
      </c>
      <c r="CT27" s="42">
        <f t="shared" si="150"/>
        <v>0</v>
      </c>
      <c r="CU27" s="42">
        <f t="shared" si="150"/>
        <v>0</v>
      </c>
      <c r="CV27" s="42">
        <f t="shared" si="150"/>
        <v>0</v>
      </c>
      <c r="CW27" s="42">
        <f t="shared" si="150"/>
        <v>0</v>
      </c>
      <c r="CX27" s="42">
        <f t="shared" si="150"/>
        <v>0</v>
      </c>
      <c r="CY27" s="42">
        <f t="shared" si="150"/>
        <v>0</v>
      </c>
      <c r="CZ27" s="42">
        <f t="shared" si="150"/>
        <v>0</v>
      </c>
      <c r="DA27" s="42">
        <f t="shared" si="150"/>
        <v>0</v>
      </c>
      <c r="DB27" s="42">
        <f t="shared" si="150"/>
        <v>0</v>
      </c>
      <c r="DC27" s="42">
        <f t="shared" si="150"/>
        <v>0</v>
      </c>
      <c r="DD27" s="42">
        <f t="shared" si="150"/>
        <v>0</v>
      </c>
      <c r="DE27" s="42">
        <f t="shared" si="150"/>
        <v>0</v>
      </c>
      <c r="DF27" s="42">
        <f t="shared" si="150"/>
        <v>0</v>
      </c>
      <c r="DG27" s="42">
        <f t="shared" si="150"/>
        <v>0</v>
      </c>
      <c r="DH27" s="42">
        <f t="shared" si="150"/>
        <v>0</v>
      </c>
      <c r="DI27" s="42">
        <f t="shared" si="150"/>
        <v>0</v>
      </c>
      <c r="DJ27" s="42">
        <f t="shared" si="150"/>
        <v>0</v>
      </c>
      <c r="DK27" s="42">
        <f t="shared" si="150"/>
        <v>0</v>
      </c>
      <c r="DL27" s="42">
        <f t="shared" si="150"/>
        <v>0</v>
      </c>
      <c r="DM27" s="42">
        <f t="shared" si="150"/>
        <v>0</v>
      </c>
      <c r="DN27" s="42">
        <f t="shared" si="150"/>
        <v>0</v>
      </c>
      <c r="DO27" s="42">
        <f t="shared" si="150"/>
        <v>0</v>
      </c>
      <c r="DP27" s="42">
        <f t="shared" si="150"/>
        <v>0</v>
      </c>
      <c r="DQ27" s="42">
        <f t="shared" si="150"/>
        <v>0</v>
      </c>
      <c r="DR27" s="42">
        <f t="shared" si="150"/>
        <v>0</v>
      </c>
      <c r="DS27" s="42">
        <f t="shared" si="150"/>
        <v>0</v>
      </c>
      <c r="DT27" s="42">
        <f t="shared" si="150"/>
        <v>0</v>
      </c>
      <c r="DU27" s="42">
        <f t="shared" si="150"/>
        <v>0</v>
      </c>
      <c r="DV27" s="42">
        <f t="shared" si="150"/>
        <v>0</v>
      </c>
      <c r="DW27" s="42">
        <f t="shared" si="150"/>
        <v>0</v>
      </c>
      <c r="DX27" s="42">
        <f t="shared" si="150"/>
        <v>0</v>
      </c>
      <c r="DY27" s="42">
        <f t="shared" si="150"/>
        <v>0</v>
      </c>
      <c r="DZ27" s="42">
        <f t="shared" si="150"/>
        <v>0</v>
      </c>
      <c r="EA27" s="42">
        <f t="shared" si="150"/>
        <v>0</v>
      </c>
      <c r="EB27" s="42">
        <f t="shared" si="150"/>
        <v>0</v>
      </c>
      <c r="EC27" s="42">
        <f t="shared" ref="EC27:GB27" si="151">EC13+EC14+EC15</f>
        <v>0</v>
      </c>
      <c r="ED27" s="42">
        <f t="shared" si="151"/>
        <v>0</v>
      </c>
      <c r="EE27" s="42">
        <f t="shared" si="151"/>
        <v>0</v>
      </c>
      <c r="EF27" s="42">
        <f t="shared" si="151"/>
        <v>0</v>
      </c>
      <c r="EG27" s="42">
        <f t="shared" si="151"/>
        <v>0</v>
      </c>
      <c r="EH27" s="42">
        <f t="shared" si="151"/>
        <v>0</v>
      </c>
      <c r="EI27" s="42">
        <f t="shared" si="151"/>
        <v>0</v>
      </c>
      <c r="EJ27" s="42">
        <f t="shared" si="151"/>
        <v>0</v>
      </c>
      <c r="EK27" s="42">
        <f t="shared" si="151"/>
        <v>0</v>
      </c>
      <c r="EL27" s="42">
        <f t="shared" si="151"/>
        <v>0</v>
      </c>
      <c r="EM27" s="42">
        <f t="shared" si="151"/>
        <v>0</v>
      </c>
      <c r="EN27" s="42">
        <f t="shared" si="151"/>
        <v>0</v>
      </c>
      <c r="EO27" s="42">
        <f t="shared" si="151"/>
        <v>0</v>
      </c>
      <c r="EP27" s="42">
        <f t="shared" si="151"/>
        <v>0</v>
      </c>
      <c r="EQ27" s="42">
        <f t="shared" si="151"/>
        <v>0</v>
      </c>
      <c r="ER27" s="42">
        <f t="shared" si="151"/>
        <v>0</v>
      </c>
      <c r="ES27" s="42">
        <f t="shared" si="151"/>
        <v>0</v>
      </c>
      <c r="ET27" s="42">
        <f t="shared" si="151"/>
        <v>0</v>
      </c>
      <c r="EU27" s="42">
        <f t="shared" si="151"/>
        <v>0</v>
      </c>
      <c r="EV27" s="42">
        <f t="shared" si="151"/>
        <v>0</v>
      </c>
      <c r="EW27" s="42">
        <f t="shared" si="151"/>
        <v>0</v>
      </c>
      <c r="EX27" s="42">
        <f t="shared" si="151"/>
        <v>0</v>
      </c>
      <c r="EY27" s="42">
        <f t="shared" si="151"/>
        <v>0</v>
      </c>
      <c r="EZ27" s="42">
        <f t="shared" si="151"/>
        <v>0</v>
      </c>
      <c r="FA27" s="42">
        <f t="shared" si="151"/>
        <v>0</v>
      </c>
      <c r="FB27" s="42">
        <f t="shared" si="151"/>
        <v>0</v>
      </c>
      <c r="FC27" s="42">
        <f t="shared" si="151"/>
        <v>0</v>
      </c>
      <c r="FD27" s="42">
        <f t="shared" si="151"/>
        <v>0</v>
      </c>
      <c r="FE27" s="42">
        <f t="shared" si="151"/>
        <v>0</v>
      </c>
      <c r="FF27" s="42">
        <f t="shared" si="151"/>
        <v>0</v>
      </c>
      <c r="FG27" s="42">
        <f t="shared" si="151"/>
        <v>0</v>
      </c>
      <c r="FH27" s="42">
        <f t="shared" si="151"/>
        <v>0</v>
      </c>
      <c r="FI27" s="42">
        <f t="shared" si="151"/>
        <v>0</v>
      </c>
      <c r="FJ27" s="42">
        <f t="shared" si="151"/>
        <v>0</v>
      </c>
      <c r="FK27" s="42">
        <f t="shared" si="151"/>
        <v>0</v>
      </c>
      <c r="FL27" s="42">
        <f t="shared" si="151"/>
        <v>0</v>
      </c>
      <c r="FM27" s="42">
        <f t="shared" si="151"/>
        <v>0</v>
      </c>
      <c r="FN27" s="42">
        <f t="shared" si="151"/>
        <v>0</v>
      </c>
      <c r="FO27" s="42">
        <f t="shared" si="151"/>
        <v>0</v>
      </c>
      <c r="FP27" s="42">
        <f t="shared" si="151"/>
        <v>0</v>
      </c>
      <c r="FQ27" s="42">
        <f t="shared" si="151"/>
        <v>0</v>
      </c>
      <c r="FR27" s="42">
        <f t="shared" si="151"/>
        <v>0</v>
      </c>
      <c r="FS27" s="42">
        <f t="shared" si="151"/>
        <v>0</v>
      </c>
      <c r="FT27" s="42">
        <f t="shared" si="151"/>
        <v>0</v>
      </c>
      <c r="FU27" s="42">
        <f t="shared" si="151"/>
        <v>0</v>
      </c>
      <c r="FV27" s="42">
        <f t="shared" si="151"/>
        <v>0</v>
      </c>
      <c r="FW27" s="42">
        <f t="shared" si="151"/>
        <v>0</v>
      </c>
      <c r="FX27" s="42">
        <f t="shared" si="151"/>
        <v>0</v>
      </c>
      <c r="FY27" s="42">
        <f t="shared" si="151"/>
        <v>0</v>
      </c>
      <c r="FZ27" s="42">
        <f t="shared" si="151"/>
        <v>0</v>
      </c>
      <c r="GA27" s="42">
        <f t="shared" si="151"/>
        <v>0</v>
      </c>
      <c r="GB27" s="42">
        <f t="shared" si="151"/>
        <v>658</v>
      </c>
    </row>
    <row r="28" spans="1:184" ht="26.25">
      <c r="A28" s="21"/>
      <c r="B28" s="21"/>
      <c r="C28" s="270" t="s">
        <v>428</v>
      </c>
      <c r="D28" s="42">
        <f>D18</f>
        <v>0</v>
      </c>
      <c r="E28" s="42">
        <f t="shared" ref="E28:BP28" si="152">E18</f>
        <v>0</v>
      </c>
      <c r="F28" s="42">
        <f t="shared" si="152"/>
        <v>0</v>
      </c>
      <c r="G28" s="42">
        <f t="shared" si="152"/>
        <v>0</v>
      </c>
      <c r="H28" s="42">
        <f t="shared" si="152"/>
        <v>0</v>
      </c>
      <c r="I28" s="42">
        <f t="shared" si="152"/>
        <v>0</v>
      </c>
      <c r="J28" s="42">
        <f t="shared" si="152"/>
        <v>0</v>
      </c>
      <c r="K28" s="42">
        <f t="shared" si="152"/>
        <v>0</v>
      </c>
      <c r="L28" s="42">
        <f t="shared" si="152"/>
        <v>0</v>
      </c>
      <c r="M28" s="42">
        <f t="shared" si="152"/>
        <v>0</v>
      </c>
      <c r="N28" s="42">
        <f t="shared" si="152"/>
        <v>0</v>
      </c>
      <c r="O28" s="42">
        <f t="shared" si="152"/>
        <v>0</v>
      </c>
      <c r="P28" s="42">
        <f t="shared" si="152"/>
        <v>0</v>
      </c>
      <c r="Q28" s="42">
        <f t="shared" si="152"/>
        <v>0</v>
      </c>
      <c r="R28" s="42">
        <f t="shared" si="152"/>
        <v>0</v>
      </c>
      <c r="S28" s="42">
        <f t="shared" si="152"/>
        <v>0</v>
      </c>
      <c r="T28" s="42">
        <f t="shared" si="152"/>
        <v>0</v>
      </c>
      <c r="U28" s="42">
        <f t="shared" si="152"/>
        <v>0</v>
      </c>
      <c r="V28" s="42">
        <f t="shared" si="152"/>
        <v>0</v>
      </c>
      <c r="W28" s="42">
        <f t="shared" si="152"/>
        <v>0</v>
      </c>
      <c r="X28" s="42">
        <f t="shared" si="152"/>
        <v>0</v>
      </c>
      <c r="Y28" s="42">
        <f t="shared" si="152"/>
        <v>0</v>
      </c>
      <c r="Z28" s="42">
        <f t="shared" si="152"/>
        <v>0</v>
      </c>
      <c r="AA28" s="42">
        <f t="shared" si="152"/>
        <v>0</v>
      </c>
      <c r="AB28" s="42">
        <f t="shared" si="152"/>
        <v>0</v>
      </c>
      <c r="AC28" s="42">
        <f t="shared" si="152"/>
        <v>0</v>
      </c>
      <c r="AD28" s="42">
        <f t="shared" si="152"/>
        <v>0</v>
      </c>
      <c r="AE28" s="42">
        <f t="shared" si="152"/>
        <v>0</v>
      </c>
      <c r="AF28" s="42">
        <f t="shared" si="152"/>
        <v>0</v>
      </c>
      <c r="AG28" s="42">
        <f t="shared" si="152"/>
        <v>0</v>
      </c>
      <c r="AH28" s="42">
        <f t="shared" si="152"/>
        <v>0</v>
      </c>
      <c r="AI28" s="42">
        <f t="shared" si="152"/>
        <v>0</v>
      </c>
      <c r="AJ28" s="42">
        <f t="shared" si="152"/>
        <v>0</v>
      </c>
      <c r="AK28" s="42">
        <f t="shared" si="152"/>
        <v>0</v>
      </c>
      <c r="AL28" s="42">
        <f t="shared" si="152"/>
        <v>0</v>
      </c>
      <c r="AM28" s="42">
        <f t="shared" si="152"/>
        <v>0</v>
      </c>
      <c r="AN28" s="42">
        <f t="shared" si="152"/>
        <v>0</v>
      </c>
      <c r="AO28" s="42">
        <f t="shared" si="152"/>
        <v>0</v>
      </c>
      <c r="AP28" s="42">
        <f t="shared" si="152"/>
        <v>0</v>
      </c>
      <c r="AQ28" s="42">
        <f t="shared" si="152"/>
        <v>0</v>
      </c>
      <c r="AR28" s="42">
        <f t="shared" si="152"/>
        <v>0</v>
      </c>
      <c r="AS28" s="42">
        <f t="shared" si="152"/>
        <v>0</v>
      </c>
      <c r="AT28" s="42">
        <f t="shared" si="152"/>
        <v>0</v>
      </c>
      <c r="AU28" s="42">
        <f t="shared" si="152"/>
        <v>0</v>
      </c>
      <c r="AV28" s="42">
        <f t="shared" si="152"/>
        <v>0</v>
      </c>
      <c r="AW28" s="42">
        <f t="shared" si="152"/>
        <v>0</v>
      </c>
      <c r="AX28" s="42">
        <f t="shared" si="152"/>
        <v>0</v>
      </c>
      <c r="AY28" s="42">
        <f t="shared" si="152"/>
        <v>0</v>
      </c>
      <c r="AZ28" s="42">
        <f t="shared" si="152"/>
        <v>0</v>
      </c>
      <c r="BA28" s="42">
        <f t="shared" si="152"/>
        <v>0</v>
      </c>
      <c r="BB28" s="42">
        <f t="shared" si="152"/>
        <v>0</v>
      </c>
      <c r="BC28" s="42">
        <f t="shared" si="152"/>
        <v>0</v>
      </c>
      <c r="BD28" s="42">
        <f t="shared" si="152"/>
        <v>0</v>
      </c>
      <c r="BE28" s="42">
        <f t="shared" si="152"/>
        <v>0</v>
      </c>
      <c r="BF28" s="42">
        <f t="shared" si="152"/>
        <v>0</v>
      </c>
      <c r="BG28" s="42">
        <f t="shared" si="152"/>
        <v>0</v>
      </c>
      <c r="BH28" s="42">
        <f t="shared" si="152"/>
        <v>0</v>
      </c>
      <c r="BI28" s="42">
        <f t="shared" si="152"/>
        <v>0</v>
      </c>
      <c r="BJ28" s="42">
        <f t="shared" si="152"/>
        <v>0</v>
      </c>
      <c r="BK28" s="42">
        <f t="shared" si="152"/>
        <v>0</v>
      </c>
      <c r="BL28" s="42">
        <f t="shared" si="152"/>
        <v>0</v>
      </c>
      <c r="BM28" s="42">
        <f t="shared" si="152"/>
        <v>0</v>
      </c>
      <c r="BN28" s="42">
        <f t="shared" si="152"/>
        <v>0</v>
      </c>
      <c r="BO28" s="42">
        <f t="shared" si="152"/>
        <v>0</v>
      </c>
      <c r="BP28" s="42">
        <f t="shared" si="152"/>
        <v>0</v>
      </c>
      <c r="BQ28" s="42">
        <f t="shared" ref="BQ28:EB28" si="153">BQ18</f>
        <v>0</v>
      </c>
      <c r="BR28" s="42">
        <f t="shared" si="153"/>
        <v>0</v>
      </c>
      <c r="BS28" s="42">
        <f t="shared" si="153"/>
        <v>0</v>
      </c>
      <c r="BT28" s="42">
        <f t="shared" si="153"/>
        <v>0</v>
      </c>
      <c r="BU28" s="42">
        <f t="shared" si="153"/>
        <v>0</v>
      </c>
      <c r="BV28" s="42">
        <f t="shared" si="153"/>
        <v>0</v>
      </c>
      <c r="BW28" s="42">
        <f t="shared" si="153"/>
        <v>0</v>
      </c>
      <c r="BX28" s="42">
        <f t="shared" si="153"/>
        <v>0</v>
      </c>
      <c r="BY28" s="42">
        <f t="shared" si="153"/>
        <v>0</v>
      </c>
      <c r="BZ28" s="42">
        <f t="shared" si="153"/>
        <v>0</v>
      </c>
      <c r="CA28" s="42">
        <f t="shared" si="153"/>
        <v>0</v>
      </c>
      <c r="CB28" s="42">
        <f t="shared" si="153"/>
        <v>0</v>
      </c>
      <c r="CC28" s="42">
        <f t="shared" si="153"/>
        <v>0</v>
      </c>
      <c r="CD28" s="42">
        <f t="shared" si="153"/>
        <v>0</v>
      </c>
      <c r="CE28" s="42">
        <f t="shared" si="153"/>
        <v>0</v>
      </c>
      <c r="CF28" s="42">
        <f t="shared" si="153"/>
        <v>0</v>
      </c>
      <c r="CG28" s="42">
        <f t="shared" si="153"/>
        <v>0</v>
      </c>
      <c r="CH28" s="42">
        <f t="shared" si="153"/>
        <v>0</v>
      </c>
      <c r="CI28" s="42">
        <f t="shared" si="153"/>
        <v>0</v>
      </c>
      <c r="CJ28" s="42">
        <f t="shared" si="153"/>
        <v>0</v>
      </c>
      <c r="CK28" s="42">
        <f t="shared" si="153"/>
        <v>0</v>
      </c>
      <c r="CL28" s="42">
        <f t="shared" si="153"/>
        <v>0</v>
      </c>
      <c r="CM28" s="42">
        <f t="shared" si="153"/>
        <v>0</v>
      </c>
      <c r="CN28" s="42">
        <f t="shared" si="153"/>
        <v>0</v>
      </c>
      <c r="CO28" s="42">
        <f t="shared" si="153"/>
        <v>0</v>
      </c>
      <c r="CP28" s="42">
        <f t="shared" si="153"/>
        <v>0</v>
      </c>
      <c r="CQ28" s="42">
        <f t="shared" si="153"/>
        <v>0</v>
      </c>
      <c r="CR28" s="42">
        <f t="shared" si="153"/>
        <v>0</v>
      </c>
      <c r="CS28" s="42">
        <f t="shared" si="153"/>
        <v>0</v>
      </c>
      <c r="CT28" s="42">
        <f t="shared" si="153"/>
        <v>0</v>
      </c>
      <c r="CU28" s="42">
        <f t="shared" si="153"/>
        <v>0</v>
      </c>
      <c r="CV28" s="42">
        <f t="shared" si="153"/>
        <v>0</v>
      </c>
      <c r="CW28" s="42">
        <f t="shared" si="153"/>
        <v>0</v>
      </c>
      <c r="CX28" s="42">
        <f t="shared" si="153"/>
        <v>0</v>
      </c>
      <c r="CY28" s="42">
        <f t="shared" si="153"/>
        <v>0</v>
      </c>
      <c r="CZ28" s="42">
        <f t="shared" si="153"/>
        <v>0</v>
      </c>
      <c r="DA28" s="42">
        <f t="shared" si="153"/>
        <v>0</v>
      </c>
      <c r="DB28" s="42">
        <f t="shared" si="153"/>
        <v>0</v>
      </c>
      <c r="DC28" s="42">
        <f t="shared" si="153"/>
        <v>0</v>
      </c>
      <c r="DD28" s="42">
        <f t="shared" si="153"/>
        <v>0</v>
      </c>
      <c r="DE28" s="42">
        <f t="shared" si="153"/>
        <v>0</v>
      </c>
      <c r="DF28" s="42">
        <f t="shared" si="153"/>
        <v>0</v>
      </c>
      <c r="DG28" s="42">
        <f t="shared" si="153"/>
        <v>0</v>
      </c>
      <c r="DH28" s="42">
        <f t="shared" si="153"/>
        <v>0</v>
      </c>
      <c r="DI28" s="42">
        <f t="shared" si="153"/>
        <v>0</v>
      </c>
      <c r="DJ28" s="42">
        <f t="shared" si="153"/>
        <v>0</v>
      </c>
      <c r="DK28" s="42">
        <f t="shared" si="153"/>
        <v>0</v>
      </c>
      <c r="DL28" s="42">
        <f t="shared" si="153"/>
        <v>0</v>
      </c>
      <c r="DM28" s="42">
        <f t="shared" si="153"/>
        <v>0</v>
      </c>
      <c r="DN28" s="42">
        <f t="shared" si="153"/>
        <v>0</v>
      </c>
      <c r="DO28" s="42">
        <f t="shared" si="153"/>
        <v>0</v>
      </c>
      <c r="DP28" s="42">
        <f t="shared" si="153"/>
        <v>0</v>
      </c>
      <c r="DQ28" s="42">
        <f t="shared" si="153"/>
        <v>0</v>
      </c>
      <c r="DR28" s="42">
        <f t="shared" si="153"/>
        <v>0</v>
      </c>
      <c r="DS28" s="42">
        <f t="shared" si="153"/>
        <v>0</v>
      </c>
      <c r="DT28" s="42">
        <f t="shared" si="153"/>
        <v>0</v>
      </c>
      <c r="DU28" s="42">
        <f t="shared" si="153"/>
        <v>0</v>
      </c>
      <c r="DV28" s="42">
        <f t="shared" si="153"/>
        <v>0</v>
      </c>
      <c r="DW28" s="42">
        <f t="shared" si="153"/>
        <v>0</v>
      </c>
      <c r="DX28" s="42">
        <f t="shared" si="153"/>
        <v>0</v>
      </c>
      <c r="DY28" s="42">
        <f t="shared" si="153"/>
        <v>0</v>
      </c>
      <c r="DZ28" s="42">
        <f t="shared" si="153"/>
        <v>0</v>
      </c>
      <c r="EA28" s="42">
        <f t="shared" si="153"/>
        <v>0</v>
      </c>
      <c r="EB28" s="42">
        <f t="shared" si="153"/>
        <v>0</v>
      </c>
      <c r="EC28" s="42">
        <f t="shared" ref="EC28:GB28" si="154">EC18</f>
        <v>0</v>
      </c>
      <c r="ED28" s="42">
        <f t="shared" si="154"/>
        <v>0</v>
      </c>
      <c r="EE28" s="42">
        <f t="shared" si="154"/>
        <v>0</v>
      </c>
      <c r="EF28" s="42">
        <f t="shared" si="154"/>
        <v>0</v>
      </c>
      <c r="EG28" s="42">
        <f t="shared" si="154"/>
        <v>0</v>
      </c>
      <c r="EH28" s="42">
        <f t="shared" si="154"/>
        <v>0</v>
      </c>
      <c r="EI28" s="42">
        <f t="shared" si="154"/>
        <v>0</v>
      </c>
      <c r="EJ28" s="42">
        <f t="shared" si="154"/>
        <v>0</v>
      </c>
      <c r="EK28" s="42">
        <f t="shared" si="154"/>
        <v>0</v>
      </c>
      <c r="EL28" s="42">
        <f t="shared" si="154"/>
        <v>0</v>
      </c>
      <c r="EM28" s="42">
        <f t="shared" si="154"/>
        <v>0</v>
      </c>
      <c r="EN28" s="42">
        <f t="shared" si="154"/>
        <v>0</v>
      </c>
      <c r="EO28" s="42">
        <f t="shared" si="154"/>
        <v>0</v>
      </c>
      <c r="EP28" s="42">
        <f t="shared" si="154"/>
        <v>0</v>
      </c>
      <c r="EQ28" s="42">
        <f t="shared" si="154"/>
        <v>0</v>
      </c>
      <c r="ER28" s="42">
        <f t="shared" si="154"/>
        <v>0</v>
      </c>
      <c r="ES28" s="42">
        <f t="shared" si="154"/>
        <v>0</v>
      </c>
      <c r="ET28" s="42">
        <f t="shared" si="154"/>
        <v>0</v>
      </c>
      <c r="EU28" s="42">
        <f t="shared" si="154"/>
        <v>0</v>
      </c>
      <c r="EV28" s="42">
        <f t="shared" si="154"/>
        <v>0</v>
      </c>
      <c r="EW28" s="42">
        <f t="shared" si="154"/>
        <v>0</v>
      </c>
      <c r="EX28" s="42">
        <f t="shared" si="154"/>
        <v>0</v>
      </c>
      <c r="EY28" s="42">
        <f t="shared" si="154"/>
        <v>0</v>
      </c>
      <c r="EZ28" s="42">
        <f t="shared" si="154"/>
        <v>0</v>
      </c>
      <c r="FA28" s="42">
        <f t="shared" si="154"/>
        <v>0</v>
      </c>
      <c r="FB28" s="42">
        <f t="shared" si="154"/>
        <v>0</v>
      </c>
      <c r="FC28" s="42">
        <f t="shared" si="154"/>
        <v>0</v>
      </c>
      <c r="FD28" s="42">
        <f t="shared" si="154"/>
        <v>0</v>
      </c>
      <c r="FE28" s="42">
        <f t="shared" si="154"/>
        <v>0</v>
      </c>
      <c r="FF28" s="42">
        <f t="shared" si="154"/>
        <v>0</v>
      </c>
      <c r="FG28" s="42">
        <f t="shared" si="154"/>
        <v>0</v>
      </c>
      <c r="FH28" s="42">
        <f t="shared" si="154"/>
        <v>0</v>
      </c>
      <c r="FI28" s="42">
        <f t="shared" si="154"/>
        <v>0</v>
      </c>
      <c r="FJ28" s="42">
        <f t="shared" si="154"/>
        <v>0</v>
      </c>
      <c r="FK28" s="42">
        <f t="shared" si="154"/>
        <v>0</v>
      </c>
      <c r="FL28" s="42">
        <f t="shared" si="154"/>
        <v>0</v>
      </c>
      <c r="FM28" s="42">
        <f t="shared" si="154"/>
        <v>0</v>
      </c>
      <c r="FN28" s="42">
        <f t="shared" si="154"/>
        <v>0</v>
      </c>
      <c r="FO28" s="42">
        <f t="shared" si="154"/>
        <v>0</v>
      </c>
      <c r="FP28" s="42">
        <f t="shared" si="154"/>
        <v>0</v>
      </c>
      <c r="FQ28" s="42">
        <f t="shared" si="154"/>
        <v>0</v>
      </c>
      <c r="FR28" s="42">
        <f t="shared" si="154"/>
        <v>0</v>
      </c>
      <c r="FS28" s="42">
        <f t="shared" si="154"/>
        <v>0</v>
      </c>
      <c r="FT28" s="42">
        <f t="shared" si="154"/>
        <v>0</v>
      </c>
      <c r="FU28" s="42">
        <f t="shared" si="154"/>
        <v>0</v>
      </c>
      <c r="FV28" s="42">
        <f t="shared" si="154"/>
        <v>0</v>
      </c>
      <c r="FW28" s="42">
        <f t="shared" si="154"/>
        <v>0</v>
      </c>
      <c r="FX28" s="42">
        <f t="shared" si="154"/>
        <v>0</v>
      </c>
      <c r="FY28" s="42">
        <f t="shared" si="154"/>
        <v>0</v>
      </c>
      <c r="FZ28" s="42">
        <f t="shared" si="154"/>
        <v>0</v>
      </c>
      <c r="GA28" s="42">
        <f t="shared" si="154"/>
        <v>0</v>
      </c>
      <c r="GB28" s="42">
        <f t="shared" si="154"/>
        <v>0</v>
      </c>
    </row>
    <row r="29" spans="1:184" ht="39">
      <c r="A29" s="21"/>
      <c r="B29" s="21"/>
      <c r="C29" s="270" t="s">
        <v>437</v>
      </c>
      <c r="D29" s="42">
        <f>D24</f>
        <v>0</v>
      </c>
      <c r="E29" s="42">
        <f t="shared" ref="E29:BP29" si="155">E24</f>
        <v>0</v>
      </c>
      <c r="F29" s="42">
        <f t="shared" si="155"/>
        <v>0</v>
      </c>
      <c r="G29" s="42">
        <f t="shared" si="155"/>
        <v>0</v>
      </c>
      <c r="H29" s="42">
        <f t="shared" si="155"/>
        <v>0</v>
      </c>
      <c r="I29" s="42">
        <f t="shared" si="155"/>
        <v>0</v>
      </c>
      <c r="J29" s="42">
        <f t="shared" si="155"/>
        <v>0</v>
      </c>
      <c r="K29" s="42">
        <f t="shared" si="155"/>
        <v>0</v>
      </c>
      <c r="L29" s="42">
        <f t="shared" si="155"/>
        <v>0</v>
      </c>
      <c r="M29" s="42">
        <f t="shared" si="155"/>
        <v>0</v>
      </c>
      <c r="N29" s="42">
        <f t="shared" si="155"/>
        <v>0</v>
      </c>
      <c r="O29" s="42">
        <f t="shared" si="155"/>
        <v>0</v>
      </c>
      <c r="P29" s="42">
        <f t="shared" si="155"/>
        <v>0</v>
      </c>
      <c r="Q29" s="42">
        <f t="shared" si="155"/>
        <v>0</v>
      </c>
      <c r="R29" s="42">
        <f t="shared" si="155"/>
        <v>0</v>
      </c>
      <c r="S29" s="42">
        <f t="shared" si="155"/>
        <v>0</v>
      </c>
      <c r="T29" s="42">
        <f t="shared" si="155"/>
        <v>0</v>
      </c>
      <c r="U29" s="42">
        <f t="shared" si="155"/>
        <v>0</v>
      </c>
      <c r="V29" s="42">
        <f t="shared" si="155"/>
        <v>0</v>
      </c>
      <c r="W29" s="42">
        <f t="shared" si="155"/>
        <v>0</v>
      </c>
      <c r="X29" s="42">
        <f t="shared" si="155"/>
        <v>0</v>
      </c>
      <c r="Y29" s="42">
        <f t="shared" si="155"/>
        <v>0</v>
      </c>
      <c r="Z29" s="42">
        <f t="shared" si="155"/>
        <v>0</v>
      </c>
      <c r="AA29" s="42">
        <f t="shared" si="155"/>
        <v>0</v>
      </c>
      <c r="AB29" s="42">
        <f t="shared" si="155"/>
        <v>0</v>
      </c>
      <c r="AC29" s="42">
        <f t="shared" si="155"/>
        <v>0</v>
      </c>
      <c r="AD29" s="42">
        <f t="shared" si="155"/>
        <v>0</v>
      </c>
      <c r="AE29" s="42">
        <f t="shared" si="155"/>
        <v>0</v>
      </c>
      <c r="AF29" s="42">
        <f t="shared" si="155"/>
        <v>0</v>
      </c>
      <c r="AG29" s="42">
        <f t="shared" si="155"/>
        <v>0</v>
      </c>
      <c r="AH29" s="42">
        <f t="shared" si="155"/>
        <v>0</v>
      </c>
      <c r="AI29" s="42">
        <f t="shared" si="155"/>
        <v>0</v>
      </c>
      <c r="AJ29" s="42">
        <f t="shared" si="155"/>
        <v>0</v>
      </c>
      <c r="AK29" s="42">
        <f t="shared" si="155"/>
        <v>0</v>
      </c>
      <c r="AL29" s="42">
        <f t="shared" si="155"/>
        <v>0</v>
      </c>
      <c r="AM29" s="42">
        <f t="shared" si="155"/>
        <v>0</v>
      </c>
      <c r="AN29" s="42">
        <f t="shared" si="155"/>
        <v>0</v>
      </c>
      <c r="AO29" s="42">
        <f t="shared" si="155"/>
        <v>0</v>
      </c>
      <c r="AP29" s="42">
        <f t="shared" si="155"/>
        <v>0</v>
      </c>
      <c r="AQ29" s="42">
        <f t="shared" si="155"/>
        <v>0</v>
      </c>
      <c r="AR29" s="42">
        <f t="shared" si="155"/>
        <v>0</v>
      </c>
      <c r="AS29" s="42">
        <f t="shared" si="155"/>
        <v>0</v>
      </c>
      <c r="AT29" s="42">
        <f t="shared" si="155"/>
        <v>0</v>
      </c>
      <c r="AU29" s="42">
        <f t="shared" si="155"/>
        <v>0</v>
      </c>
      <c r="AV29" s="42">
        <f t="shared" si="155"/>
        <v>0</v>
      </c>
      <c r="AW29" s="42">
        <f t="shared" si="155"/>
        <v>0</v>
      </c>
      <c r="AX29" s="42">
        <f t="shared" si="155"/>
        <v>0</v>
      </c>
      <c r="AY29" s="42">
        <f t="shared" si="155"/>
        <v>0</v>
      </c>
      <c r="AZ29" s="42">
        <f t="shared" si="155"/>
        <v>0</v>
      </c>
      <c r="BA29" s="42">
        <f t="shared" si="155"/>
        <v>0</v>
      </c>
      <c r="BB29" s="42">
        <f t="shared" si="155"/>
        <v>0</v>
      </c>
      <c r="BC29" s="42">
        <f t="shared" si="155"/>
        <v>0</v>
      </c>
      <c r="BD29" s="42">
        <f t="shared" si="155"/>
        <v>0</v>
      </c>
      <c r="BE29" s="42">
        <f t="shared" si="155"/>
        <v>0</v>
      </c>
      <c r="BF29" s="42">
        <f t="shared" si="155"/>
        <v>0</v>
      </c>
      <c r="BG29" s="42">
        <f t="shared" si="155"/>
        <v>0</v>
      </c>
      <c r="BH29" s="42">
        <f t="shared" si="155"/>
        <v>0</v>
      </c>
      <c r="BI29" s="42">
        <f t="shared" si="155"/>
        <v>0</v>
      </c>
      <c r="BJ29" s="42">
        <f t="shared" si="155"/>
        <v>0</v>
      </c>
      <c r="BK29" s="42">
        <f t="shared" si="155"/>
        <v>0</v>
      </c>
      <c r="BL29" s="42">
        <f t="shared" si="155"/>
        <v>0</v>
      </c>
      <c r="BM29" s="42">
        <f t="shared" si="155"/>
        <v>0</v>
      </c>
      <c r="BN29" s="42">
        <f t="shared" si="155"/>
        <v>0</v>
      </c>
      <c r="BO29" s="42">
        <f t="shared" si="155"/>
        <v>0</v>
      </c>
      <c r="BP29" s="42">
        <f t="shared" si="155"/>
        <v>0</v>
      </c>
      <c r="BQ29" s="42">
        <f t="shared" ref="BQ29:EB29" si="156">BQ24</f>
        <v>0</v>
      </c>
      <c r="BR29" s="42">
        <f t="shared" si="156"/>
        <v>0</v>
      </c>
      <c r="BS29" s="42">
        <f t="shared" si="156"/>
        <v>0</v>
      </c>
      <c r="BT29" s="42">
        <f t="shared" si="156"/>
        <v>0</v>
      </c>
      <c r="BU29" s="42">
        <f t="shared" si="156"/>
        <v>0</v>
      </c>
      <c r="BV29" s="42">
        <f t="shared" si="156"/>
        <v>0</v>
      </c>
      <c r="BW29" s="42">
        <f t="shared" si="156"/>
        <v>0</v>
      </c>
      <c r="BX29" s="42">
        <f t="shared" si="156"/>
        <v>0</v>
      </c>
      <c r="BY29" s="42">
        <f t="shared" si="156"/>
        <v>0</v>
      </c>
      <c r="BZ29" s="42">
        <f t="shared" si="156"/>
        <v>0</v>
      </c>
      <c r="CA29" s="42">
        <f t="shared" si="156"/>
        <v>0</v>
      </c>
      <c r="CB29" s="42">
        <f t="shared" si="156"/>
        <v>0</v>
      </c>
      <c r="CC29" s="42">
        <f t="shared" si="156"/>
        <v>0</v>
      </c>
      <c r="CD29" s="42">
        <f t="shared" si="156"/>
        <v>0</v>
      </c>
      <c r="CE29" s="42">
        <f t="shared" si="156"/>
        <v>0</v>
      </c>
      <c r="CF29" s="42">
        <f t="shared" si="156"/>
        <v>0</v>
      </c>
      <c r="CG29" s="42">
        <f t="shared" si="156"/>
        <v>0</v>
      </c>
      <c r="CH29" s="42">
        <f t="shared" si="156"/>
        <v>0</v>
      </c>
      <c r="CI29" s="42">
        <f t="shared" si="156"/>
        <v>0</v>
      </c>
      <c r="CJ29" s="42">
        <f t="shared" si="156"/>
        <v>0</v>
      </c>
      <c r="CK29" s="42">
        <f t="shared" si="156"/>
        <v>0</v>
      </c>
      <c r="CL29" s="42">
        <f t="shared" si="156"/>
        <v>0</v>
      </c>
      <c r="CM29" s="42">
        <f t="shared" si="156"/>
        <v>0</v>
      </c>
      <c r="CN29" s="42">
        <f t="shared" si="156"/>
        <v>0</v>
      </c>
      <c r="CO29" s="42">
        <f t="shared" si="156"/>
        <v>0</v>
      </c>
      <c r="CP29" s="42">
        <f t="shared" si="156"/>
        <v>0</v>
      </c>
      <c r="CQ29" s="42">
        <f t="shared" si="156"/>
        <v>0</v>
      </c>
      <c r="CR29" s="42">
        <f t="shared" si="156"/>
        <v>0</v>
      </c>
      <c r="CS29" s="42">
        <f t="shared" si="156"/>
        <v>0</v>
      </c>
      <c r="CT29" s="42">
        <f t="shared" si="156"/>
        <v>0</v>
      </c>
      <c r="CU29" s="42">
        <f t="shared" si="156"/>
        <v>0</v>
      </c>
      <c r="CV29" s="42">
        <f t="shared" si="156"/>
        <v>0</v>
      </c>
      <c r="CW29" s="42">
        <f t="shared" si="156"/>
        <v>0</v>
      </c>
      <c r="CX29" s="42">
        <f t="shared" si="156"/>
        <v>0</v>
      </c>
      <c r="CY29" s="42">
        <f t="shared" si="156"/>
        <v>0</v>
      </c>
      <c r="CZ29" s="42">
        <f t="shared" si="156"/>
        <v>0</v>
      </c>
      <c r="DA29" s="42">
        <f t="shared" si="156"/>
        <v>0</v>
      </c>
      <c r="DB29" s="42">
        <f t="shared" si="156"/>
        <v>0</v>
      </c>
      <c r="DC29" s="42">
        <f t="shared" si="156"/>
        <v>0</v>
      </c>
      <c r="DD29" s="42">
        <f t="shared" si="156"/>
        <v>0</v>
      </c>
      <c r="DE29" s="42">
        <f t="shared" si="156"/>
        <v>0</v>
      </c>
      <c r="DF29" s="42">
        <f t="shared" si="156"/>
        <v>0</v>
      </c>
      <c r="DG29" s="42">
        <f t="shared" si="156"/>
        <v>0</v>
      </c>
      <c r="DH29" s="42">
        <f t="shared" si="156"/>
        <v>0</v>
      </c>
      <c r="DI29" s="42">
        <f t="shared" si="156"/>
        <v>0</v>
      </c>
      <c r="DJ29" s="42">
        <f t="shared" si="156"/>
        <v>0</v>
      </c>
      <c r="DK29" s="42">
        <f t="shared" si="156"/>
        <v>0</v>
      </c>
      <c r="DL29" s="42">
        <f t="shared" si="156"/>
        <v>0</v>
      </c>
      <c r="DM29" s="42">
        <f t="shared" si="156"/>
        <v>0</v>
      </c>
      <c r="DN29" s="42">
        <f t="shared" si="156"/>
        <v>0</v>
      </c>
      <c r="DO29" s="42">
        <f t="shared" si="156"/>
        <v>0</v>
      </c>
      <c r="DP29" s="42">
        <f t="shared" si="156"/>
        <v>0</v>
      </c>
      <c r="DQ29" s="42">
        <f t="shared" si="156"/>
        <v>0</v>
      </c>
      <c r="DR29" s="42">
        <f t="shared" si="156"/>
        <v>0</v>
      </c>
      <c r="DS29" s="42">
        <f t="shared" si="156"/>
        <v>0</v>
      </c>
      <c r="DT29" s="42">
        <f t="shared" si="156"/>
        <v>0</v>
      </c>
      <c r="DU29" s="42">
        <f t="shared" si="156"/>
        <v>0</v>
      </c>
      <c r="DV29" s="42">
        <f t="shared" si="156"/>
        <v>0</v>
      </c>
      <c r="DW29" s="42">
        <f t="shared" si="156"/>
        <v>0</v>
      </c>
      <c r="DX29" s="42">
        <f t="shared" si="156"/>
        <v>0</v>
      </c>
      <c r="DY29" s="42">
        <f t="shared" si="156"/>
        <v>0</v>
      </c>
      <c r="DZ29" s="42">
        <f t="shared" si="156"/>
        <v>0</v>
      </c>
      <c r="EA29" s="42">
        <f t="shared" si="156"/>
        <v>0</v>
      </c>
      <c r="EB29" s="42">
        <f t="shared" si="156"/>
        <v>0</v>
      </c>
      <c r="EC29" s="42">
        <f t="shared" ref="EC29:GB29" si="157">EC24</f>
        <v>0</v>
      </c>
      <c r="ED29" s="42">
        <f t="shared" si="157"/>
        <v>0</v>
      </c>
      <c r="EE29" s="42">
        <f t="shared" si="157"/>
        <v>0</v>
      </c>
      <c r="EF29" s="42">
        <f t="shared" si="157"/>
        <v>0</v>
      </c>
      <c r="EG29" s="42">
        <f t="shared" si="157"/>
        <v>0</v>
      </c>
      <c r="EH29" s="42">
        <f t="shared" si="157"/>
        <v>0</v>
      </c>
      <c r="EI29" s="42">
        <f t="shared" si="157"/>
        <v>0</v>
      </c>
      <c r="EJ29" s="42">
        <f t="shared" si="157"/>
        <v>0</v>
      </c>
      <c r="EK29" s="42">
        <f t="shared" si="157"/>
        <v>0</v>
      </c>
      <c r="EL29" s="42">
        <f t="shared" si="157"/>
        <v>0</v>
      </c>
      <c r="EM29" s="42">
        <f t="shared" si="157"/>
        <v>0</v>
      </c>
      <c r="EN29" s="42">
        <f t="shared" si="157"/>
        <v>0</v>
      </c>
      <c r="EO29" s="42">
        <f t="shared" si="157"/>
        <v>0</v>
      </c>
      <c r="EP29" s="42">
        <f t="shared" si="157"/>
        <v>0</v>
      </c>
      <c r="EQ29" s="42">
        <f t="shared" si="157"/>
        <v>0</v>
      </c>
      <c r="ER29" s="42">
        <f t="shared" si="157"/>
        <v>0</v>
      </c>
      <c r="ES29" s="42">
        <f t="shared" si="157"/>
        <v>0</v>
      </c>
      <c r="ET29" s="42">
        <f t="shared" si="157"/>
        <v>0</v>
      </c>
      <c r="EU29" s="42">
        <f t="shared" si="157"/>
        <v>0</v>
      </c>
      <c r="EV29" s="42">
        <f t="shared" si="157"/>
        <v>0</v>
      </c>
      <c r="EW29" s="42">
        <f t="shared" si="157"/>
        <v>0</v>
      </c>
      <c r="EX29" s="42">
        <f t="shared" si="157"/>
        <v>0</v>
      </c>
      <c r="EY29" s="42">
        <f t="shared" si="157"/>
        <v>0</v>
      </c>
      <c r="EZ29" s="42">
        <f t="shared" si="157"/>
        <v>0</v>
      </c>
      <c r="FA29" s="42">
        <f t="shared" si="157"/>
        <v>0</v>
      </c>
      <c r="FB29" s="42">
        <f t="shared" si="157"/>
        <v>0</v>
      </c>
      <c r="FC29" s="42">
        <f t="shared" si="157"/>
        <v>0</v>
      </c>
      <c r="FD29" s="42">
        <f t="shared" si="157"/>
        <v>0</v>
      </c>
      <c r="FE29" s="42">
        <f t="shared" si="157"/>
        <v>0</v>
      </c>
      <c r="FF29" s="42">
        <f t="shared" si="157"/>
        <v>0</v>
      </c>
      <c r="FG29" s="42">
        <f t="shared" si="157"/>
        <v>0</v>
      </c>
      <c r="FH29" s="42">
        <f t="shared" si="157"/>
        <v>0</v>
      </c>
      <c r="FI29" s="42">
        <f t="shared" si="157"/>
        <v>0</v>
      </c>
      <c r="FJ29" s="42">
        <f t="shared" si="157"/>
        <v>0</v>
      </c>
      <c r="FK29" s="42">
        <f t="shared" si="157"/>
        <v>0</v>
      </c>
      <c r="FL29" s="42">
        <f t="shared" si="157"/>
        <v>0</v>
      </c>
      <c r="FM29" s="42">
        <f t="shared" si="157"/>
        <v>0</v>
      </c>
      <c r="FN29" s="42">
        <f t="shared" si="157"/>
        <v>0</v>
      </c>
      <c r="FO29" s="42">
        <f t="shared" si="157"/>
        <v>0</v>
      </c>
      <c r="FP29" s="42">
        <f t="shared" si="157"/>
        <v>0</v>
      </c>
      <c r="FQ29" s="42">
        <f t="shared" si="157"/>
        <v>0</v>
      </c>
      <c r="FR29" s="42">
        <f t="shared" si="157"/>
        <v>0</v>
      </c>
      <c r="FS29" s="42">
        <f t="shared" si="157"/>
        <v>0</v>
      </c>
      <c r="FT29" s="42">
        <f t="shared" si="157"/>
        <v>0</v>
      </c>
      <c r="FU29" s="42">
        <f t="shared" si="157"/>
        <v>0</v>
      </c>
      <c r="FV29" s="42">
        <f t="shared" si="157"/>
        <v>0</v>
      </c>
      <c r="FW29" s="42">
        <f t="shared" si="157"/>
        <v>0</v>
      </c>
      <c r="FX29" s="42">
        <f t="shared" si="157"/>
        <v>0</v>
      </c>
      <c r="FY29" s="42">
        <f t="shared" si="157"/>
        <v>0</v>
      </c>
      <c r="FZ29" s="42">
        <f t="shared" si="157"/>
        <v>0</v>
      </c>
      <c r="GA29" s="42">
        <f t="shared" si="157"/>
        <v>0</v>
      </c>
      <c r="GB29" s="42">
        <f t="shared" si="157"/>
        <v>0</v>
      </c>
    </row>
    <row r="30" spans="1:184" ht="18.75">
      <c r="A30" s="21"/>
      <c r="B30" s="21"/>
      <c r="C30" s="57" t="s">
        <v>216</v>
      </c>
      <c r="D30" s="58">
        <f>D25-D7</f>
        <v>0</v>
      </c>
      <c r="E30" s="58">
        <f t="shared" ref="E30:BP30" si="158">E25-E7</f>
        <v>0</v>
      </c>
      <c r="F30" s="58">
        <f t="shared" si="158"/>
        <v>0</v>
      </c>
      <c r="G30" s="58">
        <f t="shared" si="158"/>
        <v>0</v>
      </c>
      <c r="H30" s="58">
        <f t="shared" si="158"/>
        <v>0</v>
      </c>
      <c r="I30" s="58">
        <f t="shared" si="158"/>
        <v>0</v>
      </c>
      <c r="J30" s="58">
        <f t="shared" si="158"/>
        <v>0</v>
      </c>
      <c r="K30" s="58">
        <f t="shared" si="158"/>
        <v>0</v>
      </c>
      <c r="L30" s="58">
        <f t="shared" si="158"/>
        <v>0</v>
      </c>
      <c r="M30" s="58">
        <f t="shared" si="158"/>
        <v>0</v>
      </c>
      <c r="N30" s="58">
        <f t="shared" si="158"/>
        <v>0</v>
      </c>
      <c r="O30" s="58">
        <f t="shared" si="158"/>
        <v>0</v>
      </c>
      <c r="P30" s="58">
        <f t="shared" si="158"/>
        <v>0</v>
      </c>
      <c r="Q30" s="58">
        <f t="shared" si="158"/>
        <v>0</v>
      </c>
      <c r="R30" s="58">
        <f t="shared" si="158"/>
        <v>0</v>
      </c>
      <c r="S30" s="58">
        <f t="shared" si="158"/>
        <v>0</v>
      </c>
      <c r="T30" s="58">
        <f t="shared" si="158"/>
        <v>0</v>
      </c>
      <c r="U30" s="58">
        <f t="shared" si="158"/>
        <v>0</v>
      </c>
      <c r="V30" s="58">
        <f t="shared" si="158"/>
        <v>0</v>
      </c>
      <c r="W30" s="58">
        <f t="shared" si="158"/>
        <v>0</v>
      </c>
      <c r="X30" s="58">
        <f t="shared" si="158"/>
        <v>0</v>
      </c>
      <c r="Y30" s="58">
        <f t="shared" si="158"/>
        <v>0</v>
      </c>
      <c r="Z30" s="58">
        <f t="shared" si="158"/>
        <v>0</v>
      </c>
      <c r="AA30" s="58">
        <f t="shared" si="158"/>
        <v>0</v>
      </c>
      <c r="AB30" s="58">
        <f t="shared" si="158"/>
        <v>0</v>
      </c>
      <c r="AC30" s="58">
        <f t="shared" si="158"/>
        <v>0</v>
      </c>
      <c r="AD30" s="58">
        <f t="shared" si="158"/>
        <v>0</v>
      </c>
      <c r="AE30" s="58">
        <f t="shared" si="158"/>
        <v>0</v>
      </c>
      <c r="AF30" s="58">
        <f t="shared" si="158"/>
        <v>0</v>
      </c>
      <c r="AG30" s="58">
        <f t="shared" si="158"/>
        <v>0</v>
      </c>
      <c r="AH30" s="58">
        <f t="shared" si="158"/>
        <v>0</v>
      </c>
      <c r="AI30" s="58">
        <f t="shared" si="158"/>
        <v>0</v>
      </c>
      <c r="AJ30" s="58">
        <f t="shared" si="158"/>
        <v>0</v>
      </c>
      <c r="AK30" s="58">
        <f t="shared" si="158"/>
        <v>0</v>
      </c>
      <c r="AL30" s="58">
        <f t="shared" si="158"/>
        <v>0</v>
      </c>
      <c r="AM30" s="58">
        <f t="shared" si="158"/>
        <v>0</v>
      </c>
      <c r="AN30" s="58">
        <f t="shared" si="158"/>
        <v>0</v>
      </c>
      <c r="AO30" s="58">
        <f t="shared" si="158"/>
        <v>0</v>
      </c>
      <c r="AP30" s="58">
        <f t="shared" si="158"/>
        <v>0</v>
      </c>
      <c r="AQ30" s="58">
        <f t="shared" si="158"/>
        <v>0</v>
      </c>
      <c r="AR30" s="58">
        <f t="shared" si="158"/>
        <v>0</v>
      </c>
      <c r="AS30" s="58">
        <f t="shared" si="158"/>
        <v>0</v>
      </c>
      <c r="AT30" s="58">
        <f t="shared" si="158"/>
        <v>0</v>
      </c>
      <c r="AU30" s="58">
        <f t="shared" si="158"/>
        <v>0</v>
      </c>
      <c r="AV30" s="58">
        <f t="shared" si="158"/>
        <v>0</v>
      </c>
      <c r="AW30" s="58">
        <f t="shared" si="158"/>
        <v>0</v>
      </c>
      <c r="AX30" s="58">
        <f t="shared" si="158"/>
        <v>0</v>
      </c>
      <c r="AY30" s="58">
        <f t="shared" si="158"/>
        <v>0</v>
      </c>
      <c r="AZ30" s="58">
        <f t="shared" si="158"/>
        <v>0</v>
      </c>
      <c r="BA30" s="58">
        <f t="shared" si="158"/>
        <v>0</v>
      </c>
      <c r="BB30" s="58">
        <f t="shared" si="158"/>
        <v>0</v>
      </c>
      <c r="BC30" s="58">
        <f t="shared" si="158"/>
        <v>0</v>
      </c>
      <c r="BD30" s="58">
        <f t="shared" si="158"/>
        <v>0</v>
      </c>
      <c r="BE30" s="58">
        <f t="shared" si="158"/>
        <v>0</v>
      </c>
      <c r="BF30" s="58">
        <f t="shared" si="158"/>
        <v>0</v>
      </c>
      <c r="BG30" s="58">
        <f t="shared" si="158"/>
        <v>0</v>
      </c>
      <c r="BH30" s="58">
        <f t="shared" si="158"/>
        <v>0</v>
      </c>
      <c r="BI30" s="58">
        <f t="shared" si="158"/>
        <v>0</v>
      </c>
      <c r="BJ30" s="58">
        <f t="shared" si="158"/>
        <v>0</v>
      </c>
      <c r="BK30" s="58">
        <f t="shared" si="158"/>
        <v>0</v>
      </c>
      <c r="BL30" s="58">
        <f t="shared" si="158"/>
        <v>0</v>
      </c>
      <c r="BM30" s="58">
        <f t="shared" si="158"/>
        <v>0</v>
      </c>
      <c r="BN30" s="58">
        <f t="shared" si="158"/>
        <v>0</v>
      </c>
      <c r="BO30" s="58">
        <f t="shared" si="158"/>
        <v>0</v>
      </c>
      <c r="BP30" s="58">
        <f t="shared" si="158"/>
        <v>0</v>
      </c>
      <c r="BQ30" s="58">
        <f t="shared" ref="BQ30:EB30" si="159">BQ25-BQ7</f>
        <v>0</v>
      </c>
      <c r="BR30" s="58">
        <f t="shared" si="159"/>
        <v>0</v>
      </c>
      <c r="BS30" s="58">
        <f t="shared" si="159"/>
        <v>0</v>
      </c>
      <c r="BT30" s="58">
        <f t="shared" si="159"/>
        <v>0</v>
      </c>
      <c r="BU30" s="58">
        <f t="shared" si="159"/>
        <v>0</v>
      </c>
      <c r="BV30" s="58">
        <f t="shared" si="159"/>
        <v>0</v>
      </c>
      <c r="BW30" s="58">
        <f t="shared" si="159"/>
        <v>0</v>
      </c>
      <c r="BX30" s="58">
        <f t="shared" si="159"/>
        <v>0</v>
      </c>
      <c r="BY30" s="58">
        <f t="shared" si="159"/>
        <v>0</v>
      </c>
      <c r="BZ30" s="58">
        <f t="shared" si="159"/>
        <v>0</v>
      </c>
      <c r="CA30" s="58">
        <f t="shared" si="159"/>
        <v>0</v>
      </c>
      <c r="CB30" s="58">
        <f t="shared" si="159"/>
        <v>0</v>
      </c>
      <c r="CC30" s="58">
        <f t="shared" si="159"/>
        <v>0</v>
      </c>
      <c r="CD30" s="58">
        <f t="shared" si="159"/>
        <v>0</v>
      </c>
      <c r="CE30" s="58">
        <f t="shared" si="159"/>
        <v>0</v>
      </c>
      <c r="CF30" s="58">
        <f t="shared" si="159"/>
        <v>0</v>
      </c>
      <c r="CG30" s="58">
        <f t="shared" si="159"/>
        <v>0</v>
      </c>
      <c r="CH30" s="58">
        <f t="shared" si="159"/>
        <v>0</v>
      </c>
      <c r="CI30" s="58">
        <f t="shared" si="159"/>
        <v>0</v>
      </c>
      <c r="CJ30" s="58">
        <f t="shared" si="159"/>
        <v>0</v>
      </c>
      <c r="CK30" s="58">
        <f t="shared" si="159"/>
        <v>0</v>
      </c>
      <c r="CL30" s="58">
        <f t="shared" si="159"/>
        <v>0</v>
      </c>
      <c r="CM30" s="58">
        <f t="shared" si="159"/>
        <v>0</v>
      </c>
      <c r="CN30" s="58">
        <f t="shared" si="159"/>
        <v>0</v>
      </c>
      <c r="CO30" s="58">
        <f t="shared" si="159"/>
        <v>0</v>
      </c>
      <c r="CP30" s="58">
        <f t="shared" si="159"/>
        <v>0</v>
      </c>
      <c r="CQ30" s="58">
        <f t="shared" si="159"/>
        <v>0</v>
      </c>
      <c r="CR30" s="58">
        <f t="shared" si="159"/>
        <v>0</v>
      </c>
      <c r="CS30" s="58">
        <f t="shared" si="159"/>
        <v>0</v>
      </c>
      <c r="CT30" s="58">
        <f t="shared" si="159"/>
        <v>0</v>
      </c>
      <c r="CU30" s="58">
        <f t="shared" si="159"/>
        <v>0</v>
      </c>
      <c r="CV30" s="58">
        <f t="shared" si="159"/>
        <v>0</v>
      </c>
      <c r="CW30" s="58">
        <f t="shared" si="159"/>
        <v>0</v>
      </c>
      <c r="CX30" s="58">
        <f t="shared" si="159"/>
        <v>0</v>
      </c>
      <c r="CY30" s="58">
        <f t="shared" si="159"/>
        <v>0</v>
      </c>
      <c r="CZ30" s="58">
        <f t="shared" si="159"/>
        <v>0</v>
      </c>
      <c r="DA30" s="58">
        <f t="shared" si="159"/>
        <v>0</v>
      </c>
      <c r="DB30" s="58">
        <f t="shared" si="159"/>
        <v>0</v>
      </c>
      <c r="DC30" s="58">
        <f t="shared" si="159"/>
        <v>0</v>
      </c>
      <c r="DD30" s="58">
        <f t="shared" si="159"/>
        <v>0</v>
      </c>
      <c r="DE30" s="58">
        <f t="shared" si="159"/>
        <v>0</v>
      </c>
      <c r="DF30" s="58">
        <f t="shared" si="159"/>
        <v>0</v>
      </c>
      <c r="DG30" s="58">
        <f t="shared" si="159"/>
        <v>0</v>
      </c>
      <c r="DH30" s="58">
        <f t="shared" si="159"/>
        <v>0</v>
      </c>
      <c r="DI30" s="58">
        <f t="shared" si="159"/>
        <v>0</v>
      </c>
      <c r="DJ30" s="58">
        <f t="shared" si="159"/>
        <v>0</v>
      </c>
      <c r="DK30" s="58">
        <f t="shared" si="159"/>
        <v>0</v>
      </c>
      <c r="DL30" s="58">
        <f t="shared" si="159"/>
        <v>0</v>
      </c>
      <c r="DM30" s="58">
        <f t="shared" si="159"/>
        <v>0</v>
      </c>
      <c r="DN30" s="58">
        <f t="shared" si="159"/>
        <v>0</v>
      </c>
      <c r="DO30" s="58">
        <f t="shared" si="159"/>
        <v>0</v>
      </c>
      <c r="DP30" s="58">
        <f t="shared" si="159"/>
        <v>0</v>
      </c>
      <c r="DQ30" s="58">
        <f t="shared" si="159"/>
        <v>0</v>
      </c>
      <c r="DR30" s="58">
        <f t="shared" si="159"/>
        <v>0</v>
      </c>
      <c r="DS30" s="58">
        <f t="shared" si="159"/>
        <v>0</v>
      </c>
      <c r="DT30" s="58">
        <f t="shared" si="159"/>
        <v>0</v>
      </c>
      <c r="DU30" s="58">
        <f t="shared" si="159"/>
        <v>0</v>
      </c>
      <c r="DV30" s="58">
        <f t="shared" si="159"/>
        <v>0</v>
      </c>
      <c r="DW30" s="58">
        <f t="shared" si="159"/>
        <v>0</v>
      </c>
      <c r="DX30" s="58">
        <f t="shared" si="159"/>
        <v>0</v>
      </c>
      <c r="DY30" s="58">
        <f t="shared" si="159"/>
        <v>0</v>
      </c>
      <c r="DZ30" s="58">
        <f t="shared" si="159"/>
        <v>0</v>
      </c>
      <c r="EA30" s="58">
        <f t="shared" si="159"/>
        <v>0</v>
      </c>
      <c r="EB30" s="58">
        <f t="shared" si="159"/>
        <v>0</v>
      </c>
      <c r="EC30" s="58">
        <f t="shared" ref="EC30:GB30" si="160">EC25-EC7</f>
        <v>0</v>
      </c>
      <c r="ED30" s="58">
        <f t="shared" si="160"/>
        <v>0</v>
      </c>
      <c r="EE30" s="58">
        <f t="shared" si="160"/>
        <v>0</v>
      </c>
      <c r="EF30" s="58">
        <f t="shared" si="160"/>
        <v>0</v>
      </c>
      <c r="EG30" s="58">
        <f t="shared" si="160"/>
        <v>0</v>
      </c>
      <c r="EH30" s="58">
        <f t="shared" si="160"/>
        <v>0</v>
      </c>
      <c r="EI30" s="58">
        <f t="shared" si="160"/>
        <v>0</v>
      </c>
      <c r="EJ30" s="58">
        <f t="shared" si="160"/>
        <v>0</v>
      </c>
      <c r="EK30" s="58">
        <f t="shared" si="160"/>
        <v>0</v>
      </c>
      <c r="EL30" s="58">
        <f t="shared" si="160"/>
        <v>0</v>
      </c>
      <c r="EM30" s="58">
        <f t="shared" si="160"/>
        <v>0</v>
      </c>
      <c r="EN30" s="58">
        <f t="shared" si="160"/>
        <v>0</v>
      </c>
      <c r="EO30" s="58">
        <f t="shared" si="160"/>
        <v>0</v>
      </c>
      <c r="EP30" s="58">
        <f t="shared" si="160"/>
        <v>0</v>
      </c>
      <c r="EQ30" s="58">
        <f t="shared" si="160"/>
        <v>0</v>
      </c>
      <c r="ER30" s="58">
        <f t="shared" si="160"/>
        <v>0</v>
      </c>
      <c r="ES30" s="58">
        <f t="shared" si="160"/>
        <v>0</v>
      </c>
      <c r="ET30" s="58">
        <f t="shared" si="160"/>
        <v>0</v>
      </c>
      <c r="EU30" s="58">
        <f t="shared" si="160"/>
        <v>0</v>
      </c>
      <c r="EV30" s="58">
        <f t="shared" si="160"/>
        <v>0</v>
      </c>
      <c r="EW30" s="58">
        <f t="shared" si="160"/>
        <v>0</v>
      </c>
      <c r="EX30" s="58">
        <f t="shared" si="160"/>
        <v>0</v>
      </c>
      <c r="EY30" s="58">
        <f t="shared" si="160"/>
        <v>0</v>
      </c>
      <c r="EZ30" s="58">
        <f t="shared" si="160"/>
        <v>0</v>
      </c>
      <c r="FA30" s="58">
        <f t="shared" si="160"/>
        <v>0</v>
      </c>
      <c r="FB30" s="58">
        <f t="shared" si="160"/>
        <v>0</v>
      </c>
      <c r="FC30" s="58">
        <f t="shared" si="160"/>
        <v>0</v>
      </c>
      <c r="FD30" s="58">
        <f t="shared" si="160"/>
        <v>0</v>
      </c>
      <c r="FE30" s="58">
        <f t="shared" si="160"/>
        <v>0</v>
      </c>
      <c r="FF30" s="58">
        <f t="shared" si="160"/>
        <v>0</v>
      </c>
      <c r="FG30" s="58">
        <f t="shared" si="160"/>
        <v>0</v>
      </c>
      <c r="FH30" s="58">
        <f t="shared" si="160"/>
        <v>0</v>
      </c>
      <c r="FI30" s="58">
        <f t="shared" si="160"/>
        <v>0</v>
      </c>
      <c r="FJ30" s="58">
        <f t="shared" si="160"/>
        <v>0</v>
      </c>
      <c r="FK30" s="58">
        <f t="shared" si="160"/>
        <v>0</v>
      </c>
      <c r="FL30" s="58">
        <f t="shared" si="160"/>
        <v>0</v>
      </c>
      <c r="FM30" s="58">
        <f t="shared" si="160"/>
        <v>0</v>
      </c>
      <c r="FN30" s="58">
        <f t="shared" si="160"/>
        <v>0</v>
      </c>
      <c r="FO30" s="58">
        <f t="shared" si="160"/>
        <v>0</v>
      </c>
      <c r="FP30" s="58">
        <f t="shared" si="160"/>
        <v>0</v>
      </c>
      <c r="FQ30" s="58">
        <f t="shared" si="160"/>
        <v>0</v>
      </c>
      <c r="FR30" s="58">
        <f t="shared" si="160"/>
        <v>0</v>
      </c>
      <c r="FS30" s="58">
        <f t="shared" si="160"/>
        <v>0</v>
      </c>
      <c r="FT30" s="58">
        <f t="shared" si="160"/>
        <v>0</v>
      </c>
      <c r="FU30" s="58">
        <f t="shared" si="160"/>
        <v>0</v>
      </c>
      <c r="FV30" s="58">
        <f t="shared" si="160"/>
        <v>0</v>
      </c>
      <c r="FW30" s="58">
        <f t="shared" si="160"/>
        <v>0</v>
      </c>
      <c r="FX30" s="58">
        <f t="shared" si="160"/>
        <v>0</v>
      </c>
      <c r="FY30" s="58">
        <f t="shared" si="160"/>
        <v>0</v>
      </c>
      <c r="FZ30" s="58">
        <f t="shared" si="160"/>
        <v>0</v>
      </c>
      <c r="GA30" s="58">
        <f t="shared" si="160"/>
        <v>0</v>
      </c>
      <c r="GB30" s="58">
        <f t="shared" si="160"/>
        <v>0</v>
      </c>
    </row>
  </sheetData>
  <mergeCells count="39">
    <mergeCell ref="EP4:FZ4"/>
    <mergeCell ref="GA4:GA5"/>
    <mergeCell ref="GB4:GB5"/>
    <mergeCell ref="CA4:CA5"/>
    <mergeCell ref="CG4:CG5"/>
    <mergeCell ref="CH4:CH5"/>
    <mergeCell ref="CI4:CJ4"/>
    <mergeCell ref="CK4:CK5"/>
    <mergeCell ref="CL4:CL5"/>
    <mergeCell ref="CS4:CY4"/>
    <mergeCell ref="CZ4:CZ5"/>
    <mergeCell ref="DA4:DU4"/>
    <mergeCell ref="DV4:DV5"/>
    <mergeCell ref="CM4:CQ4"/>
    <mergeCell ref="CR4:CR5"/>
    <mergeCell ref="DW4:DW5"/>
    <mergeCell ref="DX4:EN4"/>
    <mergeCell ref="EO4:EO5"/>
    <mergeCell ref="F4:F5"/>
    <mergeCell ref="G4:H4"/>
    <mergeCell ref="O4:O5"/>
    <mergeCell ref="P4:R4"/>
    <mergeCell ref="S4:S5"/>
    <mergeCell ref="AB4:AW4"/>
    <mergeCell ref="AX4:AX5"/>
    <mergeCell ref="AY4:BY4"/>
    <mergeCell ref="BZ4:BZ5"/>
    <mergeCell ref="I4:I5"/>
    <mergeCell ref="J4:J5"/>
    <mergeCell ref="K4:K5"/>
    <mergeCell ref="L4:N4"/>
    <mergeCell ref="AA4:AA5"/>
    <mergeCell ref="T4:Y4"/>
    <mergeCell ref="Z4:Z5"/>
    <mergeCell ref="A4:A5"/>
    <mergeCell ref="B4:B5"/>
    <mergeCell ref="C4:C5"/>
    <mergeCell ref="D4:D5"/>
    <mergeCell ref="E4:E5"/>
  </mergeCells>
  <conditionalFormatting sqref="D8:FZ10">
    <cfRule type="cellIs" dxfId="8" priority="2" operator="greaterThan">
      <formula>0</formula>
    </cfRule>
  </conditionalFormatting>
  <conditionalFormatting sqref="D9:GB9 D20:GB24 D11:GB18">
    <cfRule type="cellIs" dxfId="7" priority="1" operator="greaterThan">
      <formula>0</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GB43"/>
  <sheetViews>
    <sheetView view="pageBreakPreview" zoomScale="60" zoomScaleNormal="78" workbookViewId="0">
      <pane xSplit="3" ySplit="6" topLeftCell="BS22" activePane="bottomRight" state="frozen"/>
      <selection pane="topRight" activeCell="D1" sqref="D1"/>
      <selection pane="bottomLeft" activeCell="A7" sqref="A7"/>
      <selection pane="bottomRight" activeCell="BV27" sqref="BV27"/>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464</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65" t="s">
        <v>31</v>
      </c>
      <c r="M5" s="65" t="s">
        <v>32</v>
      </c>
      <c r="N5" s="65" t="s">
        <v>33</v>
      </c>
      <c r="O5" s="292"/>
      <c r="P5" s="65" t="s">
        <v>34</v>
      </c>
      <c r="Q5" s="65" t="s">
        <v>236</v>
      </c>
      <c r="R5" s="65" t="s">
        <v>235</v>
      </c>
      <c r="S5" s="292"/>
      <c r="T5" s="27" t="s">
        <v>35</v>
      </c>
      <c r="U5" s="28" t="s">
        <v>36</v>
      </c>
      <c r="V5" s="29" t="s">
        <v>37</v>
      </c>
      <c r="W5" s="28" t="s">
        <v>38</v>
      </c>
      <c r="X5" s="64" t="s">
        <v>39</v>
      </c>
      <c r="Y5" s="25" t="s">
        <v>40</v>
      </c>
      <c r="Z5" s="292"/>
      <c r="AA5" s="292"/>
      <c r="AB5" s="64" t="s">
        <v>41</v>
      </c>
      <c r="AC5" s="64" t="s">
        <v>237</v>
      </c>
      <c r="AD5" s="64" t="s">
        <v>42</v>
      </c>
      <c r="AE5" s="64" t="s">
        <v>43</v>
      </c>
      <c r="AF5" s="64" t="s">
        <v>44</v>
      </c>
      <c r="AG5" s="64" t="s">
        <v>45</v>
      </c>
      <c r="AH5" s="64" t="s">
        <v>46</v>
      </c>
      <c r="AI5" s="64" t="s">
        <v>47</v>
      </c>
      <c r="AJ5" s="64" t="s">
        <v>48</v>
      </c>
      <c r="AK5" s="64" t="s">
        <v>49</v>
      </c>
      <c r="AL5" s="64" t="s">
        <v>217</v>
      </c>
      <c r="AM5" s="31" t="s">
        <v>50</v>
      </c>
      <c r="AN5" s="32" t="s">
        <v>51</v>
      </c>
      <c r="AO5" s="32" t="s">
        <v>52</v>
      </c>
      <c r="AP5" s="32" t="s">
        <v>53</v>
      </c>
      <c r="AQ5" s="32" t="s">
        <v>54</v>
      </c>
      <c r="AR5" s="32" t="s">
        <v>55</v>
      </c>
      <c r="AS5" s="32" t="s">
        <v>56</v>
      </c>
      <c r="AT5" s="32" t="s">
        <v>57</v>
      </c>
      <c r="AU5" s="32" t="s">
        <v>58</v>
      </c>
      <c r="AV5" s="64" t="s">
        <v>59</v>
      </c>
      <c r="AW5" s="64" t="s">
        <v>60</v>
      </c>
      <c r="AX5" s="292"/>
      <c r="AY5" s="65" t="s">
        <v>61</v>
      </c>
      <c r="AZ5" s="65" t="s">
        <v>62</v>
      </c>
      <c r="BA5" s="65" t="s">
        <v>63</v>
      </c>
      <c r="BB5" s="65" t="s">
        <v>64</v>
      </c>
      <c r="BC5" s="65" t="s">
        <v>65</v>
      </c>
      <c r="BD5" s="65" t="s">
        <v>66</v>
      </c>
      <c r="BE5" s="65" t="s">
        <v>67</v>
      </c>
      <c r="BF5" s="65" t="s">
        <v>68</v>
      </c>
      <c r="BG5" s="65" t="s">
        <v>69</v>
      </c>
      <c r="BH5" s="65" t="s">
        <v>70</v>
      </c>
      <c r="BI5" s="65" t="s">
        <v>71</v>
      </c>
      <c r="BJ5" s="65" t="s">
        <v>72</v>
      </c>
      <c r="BK5" s="65" t="s">
        <v>218</v>
      </c>
      <c r="BL5" s="65" t="s">
        <v>73</v>
      </c>
      <c r="BM5" s="65" t="s">
        <v>74</v>
      </c>
      <c r="BN5" s="33" t="s">
        <v>75</v>
      </c>
      <c r="BO5" s="34" t="s">
        <v>76</v>
      </c>
      <c r="BP5" s="34" t="s">
        <v>77</v>
      </c>
      <c r="BQ5" s="34" t="s">
        <v>78</v>
      </c>
      <c r="BR5" s="64" t="s">
        <v>79</v>
      </c>
      <c r="BS5" s="65" t="s">
        <v>80</v>
      </c>
      <c r="BT5" s="65" t="s">
        <v>81</v>
      </c>
      <c r="BU5" s="65" t="s">
        <v>82</v>
      </c>
      <c r="BV5" s="65" t="s">
        <v>83</v>
      </c>
      <c r="BW5" s="65" t="s">
        <v>84</v>
      </c>
      <c r="BX5" s="65" t="s">
        <v>85</v>
      </c>
      <c r="BY5" s="65" t="s">
        <v>30</v>
      </c>
      <c r="BZ5" s="292"/>
      <c r="CA5" s="292"/>
      <c r="CB5" s="35" t="s">
        <v>86</v>
      </c>
      <c r="CC5" s="65" t="s">
        <v>87</v>
      </c>
      <c r="CD5" s="65" t="s">
        <v>88</v>
      </c>
      <c r="CE5" s="65" t="s">
        <v>89</v>
      </c>
      <c r="CF5" s="65" t="s">
        <v>90</v>
      </c>
      <c r="CG5" s="292"/>
      <c r="CH5" s="302"/>
      <c r="CI5" s="64" t="s">
        <v>91</v>
      </c>
      <c r="CJ5" s="64" t="s">
        <v>92</v>
      </c>
      <c r="CK5" s="302"/>
      <c r="CL5" s="302"/>
      <c r="CM5" s="65" t="s">
        <v>93</v>
      </c>
      <c r="CN5" s="65" t="s">
        <v>94</v>
      </c>
      <c r="CO5" s="65" t="s">
        <v>95</v>
      </c>
      <c r="CP5" s="65" t="s">
        <v>96</v>
      </c>
      <c r="CQ5" s="65" t="s">
        <v>97</v>
      </c>
      <c r="CR5" s="292"/>
      <c r="CS5" s="61" t="s">
        <v>98</v>
      </c>
      <c r="CT5" s="65" t="s">
        <v>99</v>
      </c>
      <c r="CU5" s="65" t="s">
        <v>100</v>
      </c>
      <c r="CV5" s="65" t="s">
        <v>101</v>
      </c>
      <c r="CW5" s="61" t="s">
        <v>102</v>
      </c>
      <c r="CX5" s="65" t="s">
        <v>103</v>
      </c>
      <c r="CY5" s="61" t="s">
        <v>104</v>
      </c>
      <c r="CZ5" s="292"/>
      <c r="DA5" s="62" t="s">
        <v>105</v>
      </c>
      <c r="DB5" s="65" t="s">
        <v>106</v>
      </c>
      <c r="DC5" s="65" t="s">
        <v>107</v>
      </c>
      <c r="DD5" s="65" t="s">
        <v>108</v>
      </c>
      <c r="DE5" s="65" t="s">
        <v>109</v>
      </c>
      <c r="DF5" s="65" t="s">
        <v>110</v>
      </c>
      <c r="DG5" s="65" t="s">
        <v>111</v>
      </c>
      <c r="DH5" s="62" t="s">
        <v>112</v>
      </c>
      <c r="DI5" s="65" t="s">
        <v>113</v>
      </c>
      <c r="DJ5" s="65" t="s">
        <v>114</v>
      </c>
      <c r="DK5" s="62" t="s">
        <v>115</v>
      </c>
      <c r="DL5" s="62" t="s">
        <v>116</v>
      </c>
      <c r="DM5" s="65" t="s">
        <v>117</v>
      </c>
      <c r="DN5" s="65" t="s">
        <v>118</v>
      </c>
      <c r="DO5" s="65" t="s">
        <v>119</v>
      </c>
      <c r="DP5" s="62" t="s">
        <v>120</v>
      </c>
      <c r="DQ5" s="65" t="s">
        <v>121</v>
      </c>
      <c r="DR5" s="65" t="s">
        <v>122</v>
      </c>
      <c r="DS5" s="65" t="s">
        <v>123</v>
      </c>
      <c r="DT5" s="65" t="s">
        <v>124</v>
      </c>
      <c r="DU5" s="65" t="s">
        <v>30</v>
      </c>
      <c r="DV5" s="292"/>
      <c r="DW5" s="292"/>
      <c r="DX5" s="65" t="s">
        <v>125</v>
      </c>
      <c r="DY5" s="65" t="s">
        <v>126</v>
      </c>
      <c r="DZ5" s="65" t="s">
        <v>127</v>
      </c>
      <c r="EA5" s="65" t="s">
        <v>128</v>
      </c>
      <c r="EB5" s="65" t="s">
        <v>129</v>
      </c>
      <c r="EC5" s="65" t="s">
        <v>130</v>
      </c>
      <c r="ED5" s="65" t="s">
        <v>131</v>
      </c>
      <c r="EE5" s="65" t="s">
        <v>132</v>
      </c>
      <c r="EF5" s="65" t="s">
        <v>133</v>
      </c>
      <c r="EG5" s="65" t="s">
        <v>134</v>
      </c>
      <c r="EH5" s="65" t="s">
        <v>135</v>
      </c>
      <c r="EI5" s="65" t="s">
        <v>136</v>
      </c>
      <c r="EJ5" s="65" t="s">
        <v>137</v>
      </c>
      <c r="EK5" s="65" t="s">
        <v>138</v>
      </c>
      <c r="EL5" s="65" t="s">
        <v>139</v>
      </c>
      <c r="EM5" s="65" t="s">
        <v>140</v>
      </c>
      <c r="EN5" s="65" t="s">
        <v>141</v>
      </c>
      <c r="EO5" s="292"/>
      <c r="EP5" s="65"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65" t="s">
        <v>155</v>
      </c>
      <c r="FD5" s="65" t="s">
        <v>156</v>
      </c>
      <c r="FE5" s="65" t="s">
        <v>157</v>
      </c>
      <c r="FF5" s="65" t="s">
        <v>158</v>
      </c>
      <c r="FG5" s="62" t="s">
        <v>159</v>
      </c>
      <c r="FH5" s="65" t="s">
        <v>160</v>
      </c>
      <c r="FI5" s="65" t="s">
        <v>161</v>
      </c>
      <c r="FJ5" s="65" t="s">
        <v>162</v>
      </c>
      <c r="FK5" s="65" t="s">
        <v>163</v>
      </c>
      <c r="FL5" s="65" t="s">
        <v>164</v>
      </c>
      <c r="FM5" s="65" t="s">
        <v>165</v>
      </c>
      <c r="FN5" s="65" t="s">
        <v>166</v>
      </c>
      <c r="FO5" s="65" t="s">
        <v>167</v>
      </c>
      <c r="FP5" s="65" t="s">
        <v>168</v>
      </c>
      <c r="FQ5" s="65" t="s">
        <v>169</v>
      </c>
      <c r="FR5" s="65" t="s">
        <v>170</v>
      </c>
      <c r="FS5" s="65" t="s">
        <v>171</v>
      </c>
      <c r="FT5" s="65" t="s">
        <v>172</v>
      </c>
      <c r="FU5" s="65" t="s">
        <v>173</v>
      </c>
      <c r="FV5" s="65" t="s">
        <v>174</v>
      </c>
      <c r="FW5" s="62" t="s">
        <v>175</v>
      </c>
      <c r="FX5" s="62" t="s">
        <v>176</v>
      </c>
      <c r="FY5" s="65" t="s">
        <v>177</v>
      </c>
      <c r="FZ5" s="65"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3">
        <v>223</v>
      </c>
      <c r="U6" s="6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3">
        <v>228</v>
      </c>
      <c r="CC6" s="63">
        <v>228</v>
      </c>
      <c r="CD6" s="63">
        <v>228</v>
      </c>
      <c r="CE6" s="63">
        <v>228</v>
      </c>
      <c r="CF6" s="6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195</v>
      </c>
      <c r="B7" s="39" t="s">
        <v>238</v>
      </c>
      <c r="C7" s="60" t="s">
        <v>260</v>
      </c>
      <c r="D7" s="42">
        <f>D8+D12+D18+D30</f>
        <v>0</v>
      </c>
      <c r="E7" s="42">
        <f t="shared" ref="E7:AI7" si="0">E8+E12+E18+E30</f>
        <v>0</v>
      </c>
      <c r="F7" s="42">
        <f t="shared" si="0"/>
        <v>0</v>
      </c>
      <c r="G7" s="42">
        <f t="shared" si="0"/>
        <v>0</v>
      </c>
      <c r="H7" s="42">
        <f t="shared" si="0"/>
        <v>0</v>
      </c>
      <c r="I7" s="42">
        <f t="shared" si="0"/>
        <v>0</v>
      </c>
      <c r="J7" s="42">
        <f t="shared" si="0"/>
        <v>1153.9000000000001</v>
      </c>
      <c r="K7" s="42">
        <f t="shared" si="0"/>
        <v>0</v>
      </c>
      <c r="L7" s="42">
        <f t="shared" si="0"/>
        <v>0</v>
      </c>
      <c r="M7" s="42">
        <f t="shared" si="0"/>
        <v>0</v>
      </c>
      <c r="N7" s="42">
        <f t="shared" si="0"/>
        <v>0</v>
      </c>
      <c r="O7" s="42">
        <f t="shared" si="0"/>
        <v>0</v>
      </c>
      <c r="P7" s="42">
        <f t="shared" si="0"/>
        <v>0</v>
      </c>
      <c r="Q7" s="42">
        <f t="shared" si="0"/>
        <v>0</v>
      </c>
      <c r="R7" s="42">
        <f t="shared" si="0"/>
        <v>0</v>
      </c>
      <c r="S7" s="42">
        <f t="shared" si="0"/>
        <v>475</v>
      </c>
      <c r="T7" s="42">
        <f t="shared" si="0"/>
        <v>0</v>
      </c>
      <c r="U7" s="42">
        <f t="shared" si="0"/>
        <v>0</v>
      </c>
      <c r="V7" s="42">
        <f t="shared" si="0"/>
        <v>440</v>
      </c>
      <c r="W7" s="42">
        <f t="shared" si="0"/>
        <v>0</v>
      </c>
      <c r="X7" s="42">
        <f t="shared" si="0"/>
        <v>0</v>
      </c>
      <c r="Y7" s="42">
        <f t="shared" si="0"/>
        <v>35</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ref="AJ7:BO7" si="1">AJ8+AJ12+AJ18+AJ30</f>
        <v>0</v>
      </c>
      <c r="AK7" s="42">
        <f t="shared" si="1"/>
        <v>0</v>
      </c>
      <c r="AL7" s="42">
        <f t="shared" si="1"/>
        <v>0</v>
      </c>
      <c r="AM7" s="42">
        <f t="shared" si="1"/>
        <v>0</v>
      </c>
      <c r="AN7" s="42">
        <f t="shared" si="1"/>
        <v>0</v>
      </c>
      <c r="AO7" s="42">
        <f t="shared" si="1"/>
        <v>0</v>
      </c>
      <c r="AP7" s="42">
        <f t="shared" si="1"/>
        <v>0</v>
      </c>
      <c r="AQ7" s="42">
        <f t="shared" si="1"/>
        <v>0</v>
      </c>
      <c r="AR7" s="42">
        <f t="shared" si="1"/>
        <v>0</v>
      </c>
      <c r="AS7" s="42">
        <f t="shared" si="1"/>
        <v>0</v>
      </c>
      <c r="AT7" s="42">
        <f t="shared" si="1"/>
        <v>0</v>
      </c>
      <c r="AU7" s="42">
        <f t="shared" si="1"/>
        <v>0</v>
      </c>
      <c r="AV7" s="42">
        <f t="shared" si="1"/>
        <v>0</v>
      </c>
      <c r="AW7" s="42">
        <f t="shared" si="1"/>
        <v>0</v>
      </c>
      <c r="AX7" s="42">
        <f t="shared" si="1"/>
        <v>677.9</v>
      </c>
      <c r="AY7" s="42">
        <f t="shared" si="1"/>
        <v>0</v>
      </c>
      <c r="AZ7" s="42">
        <f t="shared" si="1"/>
        <v>0</v>
      </c>
      <c r="BA7" s="42">
        <f t="shared" si="1"/>
        <v>0</v>
      </c>
      <c r="BB7" s="42">
        <f t="shared" si="1"/>
        <v>0</v>
      </c>
      <c r="BC7" s="42">
        <f t="shared" si="1"/>
        <v>0</v>
      </c>
      <c r="BD7" s="42">
        <f t="shared" si="1"/>
        <v>0</v>
      </c>
      <c r="BE7" s="42">
        <f t="shared" si="1"/>
        <v>0</v>
      </c>
      <c r="BF7" s="42">
        <f t="shared" si="1"/>
        <v>0</v>
      </c>
      <c r="BG7" s="42">
        <f t="shared" si="1"/>
        <v>0</v>
      </c>
      <c r="BH7" s="42">
        <f t="shared" si="1"/>
        <v>0</v>
      </c>
      <c r="BI7" s="42">
        <f t="shared" si="1"/>
        <v>0</v>
      </c>
      <c r="BJ7" s="42">
        <f t="shared" si="1"/>
        <v>0</v>
      </c>
      <c r="BK7" s="42">
        <f t="shared" si="1"/>
        <v>0</v>
      </c>
      <c r="BL7" s="42">
        <f t="shared" si="1"/>
        <v>0</v>
      </c>
      <c r="BM7" s="42">
        <f t="shared" si="1"/>
        <v>0</v>
      </c>
      <c r="BN7" s="42">
        <f t="shared" si="1"/>
        <v>0</v>
      </c>
      <c r="BO7" s="42">
        <f t="shared" si="1"/>
        <v>0</v>
      </c>
      <c r="BP7" s="42">
        <f t="shared" ref="BP7:CU7" si="2">BP8+BP12+BP18+BP30</f>
        <v>0</v>
      </c>
      <c r="BQ7" s="42">
        <f t="shared" si="2"/>
        <v>0</v>
      </c>
      <c r="BR7" s="42">
        <f t="shared" si="2"/>
        <v>0</v>
      </c>
      <c r="BS7" s="42">
        <f t="shared" si="2"/>
        <v>0</v>
      </c>
      <c r="BT7" s="42">
        <f t="shared" si="2"/>
        <v>0</v>
      </c>
      <c r="BU7" s="42">
        <f t="shared" si="2"/>
        <v>0</v>
      </c>
      <c r="BV7" s="42">
        <f t="shared" si="2"/>
        <v>677.9</v>
      </c>
      <c r="BW7" s="42">
        <f t="shared" si="2"/>
        <v>0</v>
      </c>
      <c r="BX7" s="42">
        <f t="shared" si="2"/>
        <v>0</v>
      </c>
      <c r="BY7" s="42">
        <f t="shared" si="2"/>
        <v>0</v>
      </c>
      <c r="BZ7" s="42">
        <f t="shared" si="2"/>
        <v>1</v>
      </c>
      <c r="CA7" s="42">
        <f t="shared" si="2"/>
        <v>0</v>
      </c>
      <c r="CB7" s="42">
        <f t="shared" si="2"/>
        <v>0</v>
      </c>
      <c r="CC7" s="42">
        <f t="shared" si="2"/>
        <v>0</v>
      </c>
      <c r="CD7" s="42">
        <f t="shared" si="2"/>
        <v>0</v>
      </c>
      <c r="CE7" s="42">
        <f t="shared" si="2"/>
        <v>0</v>
      </c>
      <c r="CF7" s="42">
        <f t="shared" si="2"/>
        <v>0</v>
      </c>
      <c r="CG7" s="42">
        <f t="shared" si="2"/>
        <v>0</v>
      </c>
      <c r="CH7" s="42">
        <f t="shared" si="2"/>
        <v>0</v>
      </c>
      <c r="CI7" s="42">
        <f t="shared" si="2"/>
        <v>0</v>
      </c>
      <c r="CJ7" s="42">
        <f t="shared" si="2"/>
        <v>0</v>
      </c>
      <c r="CK7" s="42">
        <f t="shared" si="2"/>
        <v>0</v>
      </c>
      <c r="CL7" s="42">
        <f t="shared" si="2"/>
        <v>0</v>
      </c>
      <c r="CM7" s="42">
        <f t="shared" si="2"/>
        <v>0</v>
      </c>
      <c r="CN7" s="42">
        <f t="shared" si="2"/>
        <v>0</v>
      </c>
      <c r="CO7" s="42">
        <f t="shared" si="2"/>
        <v>0</v>
      </c>
      <c r="CP7" s="42">
        <f t="shared" si="2"/>
        <v>0</v>
      </c>
      <c r="CQ7" s="42">
        <f t="shared" si="2"/>
        <v>0</v>
      </c>
      <c r="CR7" s="42">
        <f t="shared" si="2"/>
        <v>0</v>
      </c>
      <c r="CS7" s="42">
        <f t="shared" si="2"/>
        <v>0</v>
      </c>
      <c r="CT7" s="42">
        <f t="shared" si="2"/>
        <v>0</v>
      </c>
      <c r="CU7" s="42">
        <f t="shared" si="2"/>
        <v>0</v>
      </c>
      <c r="CV7" s="42">
        <f t="shared" ref="CV7:EA7" si="3">CV8+CV12+CV18+CV30</f>
        <v>0</v>
      </c>
      <c r="CW7" s="42">
        <f t="shared" si="3"/>
        <v>0</v>
      </c>
      <c r="CX7" s="42">
        <f t="shared" si="3"/>
        <v>0</v>
      </c>
      <c r="CY7" s="42">
        <f t="shared" si="3"/>
        <v>0</v>
      </c>
      <c r="CZ7" s="42">
        <f t="shared" si="3"/>
        <v>0</v>
      </c>
      <c r="DA7" s="42">
        <f t="shared" si="3"/>
        <v>0</v>
      </c>
      <c r="DB7" s="42">
        <f t="shared" si="3"/>
        <v>0</v>
      </c>
      <c r="DC7" s="42">
        <f t="shared" si="3"/>
        <v>0</v>
      </c>
      <c r="DD7" s="42">
        <f t="shared" si="3"/>
        <v>0</v>
      </c>
      <c r="DE7" s="42">
        <f t="shared" si="3"/>
        <v>0</v>
      </c>
      <c r="DF7" s="42">
        <f t="shared" si="3"/>
        <v>0</v>
      </c>
      <c r="DG7" s="42">
        <f t="shared" si="3"/>
        <v>0</v>
      </c>
      <c r="DH7" s="42">
        <f t="shared" si="3"/>
        <v>0</v>
      </c>
      <c r="DI7" s="42">
        <f t="shared" si="3"/>
        <v>0</v>
      </c>
      <c r="DJ7" s="42">
        <f t="shared" si="3"/>
        <v>0</v>
      </c>
      <c r="DK7" s="42">
        <f t="shared" si="3"/>
        <v>0</v>
      </c>
      <c r="DL7" s="42">
        <f t="shared" si="3"/>
        <v>0</v>
      </c>
      <c r="DM7" s="42">
        <f t="shared" si="3"/>
        <v>0</v>
      </c>
      <c r="DN7" s="42">
        <f t="shared" si="3"/>
        <v>0</v>
      </c>
      <c r="DO7" s="42">
        <f t="shared" si="3"/>
        <v>0</v>
      </c>
      <c r="DP7" s="42">
        <f t="shared" si="3"/>
        <v>0</v>
      </c>
      <c r="DQ7" s="42">
        <f t="shared" si="3"/>
        <v>0</v>
      </c>
      <c r="DR7" s="42">
        <f t="shared" si="3"/>
        <v>0</v>
      </c>
      <c r="DS7" s="42">
        <f t="shared" si="3"/>
        <v>0</v>
      </c>
      <c r="DT7" s="42">
        <f t="shared" si="3"/>
        <v>0</v>
      </c>
      <c r="DU7" s="42">
        <f t="shared" si="3"/>
        <v>0</v>
      </c>
      <c r="DV7" s="42">
        <f t="shared" si="3"/>
        <v>1435</v>
      </c>
      <c r="DW7" s="42">
        <f t="shared" si="3"/>
        <v>1375</v>
      </c>
      <c r="DX7" s="42">
        <f t="shared" si="3"/>
        <v>0</v>
      </c>
      <c r="DY7" s="42">
        <f t="shared" si="3"/>
        <v>0</v>
      </c>
      <c r="DZ7" s="42">
        <f t="shared" si="3"/>
        <v>0</v>
      </c>
      <c r="EA7" s="42">
        <f t="shared" si="3"/>
        <v>0</v>
      </c>
      <c r="EB7" s="42">
        <f t="shared" ref="EB7:FG7" si="4">EB8+EB12+EB18+EB30</f>
        <v>0</v>
      </c>
      <c r="EC7" s="42">
        <f t="shared" si="4"/>
        <v>0</v>
      </c>
      <c r="ED7" s="42">
        <f t="shared" si="4"/>
        <v>0</v>
      </c>
      <c r="EE7" s="42">
        <f t="shared" si="4"/>
        <v>0</v>
      </c>
      <c r="EF7" s="42">
        <f t="shared" si="4"/>
        <v>0</v>
      </c>
      <c r="EG7" s="42">
        <f t="shared" si="4"/>
        <v>0</v>
      </c>
      <c r="EH7" s="42">
        <f t="shared" si="4"/>
        <v>0</v>
      </c>
      <c r="EI7" s="42">
        <f t="shared" si="4"/>
        <v>0</v>
      </c>
      <c r="EJ7" s="42">
        <f t="shared" si="4"/>
        <v>0</v>
      </c>
      <c r="EK7" s="42">
        <f t="shared" si="4"/>
        <v>0</v>
      </c>
      <c r="EL7" s="42">
        <f t="shared" si="4"/>
        <v>0</v>
      </c>
      <c r="EM7" s="42">
        <f t="shared" si="4"/>
        <v>0</v>
      </c>
      <c r="EN7" s="42">
        <f t="shared" si="4"/>
        <v>1375</v>
      </c>
      <c r="EO7" s="42">
        <f t="shared" si="4"/>
        <v>60</v>
      </c>
      <c r="EP7" s="42">
        <f t="shared" si="4"/>
        <v>0</v>
      </c>
      <c r="EQ7" s="42">
        <f t="shared" si="4"/>
        <v>0</v>
      </c>
      <c r="ER7" s="42">
        <f t="shared" si="4"/>
        <v>0</v>
      </c>
      <c r="ES7" s="42">
        <f t="shared" si="4"/>
        <v>0</v>
      </c>
      <c r="ET7" s="42">
        <f t="shared" si="4"/>
        <v>0</v>
      </c>
      <c r="EU7" s="42">
        <f t="shared" si="4"/>
        <v>0</v>
      </c>
      <c r="EV7" s="42">
        <f t="shared" si="4"/>
        <v>0</v>
      </c>
      <c r="EW7" s="42">
        <f t="shared" si="4"/>
        <v>0</v>
      </c>
      <c r="EX7" s="42">
        <f t="shared" si="4"/>
        <v>0</v>
      </c>
      <c r="EY7" s="42">
        <f t="shared" si="4"/>
        <v>0</v>
      </c>
      <c r="EZ7" s="42">
        <f t="shared" si="4"/>
        <v>0</v>
      </c>
      <c r="FA7" s="42">
        <f t="shared" si="4"/>
        <v>0</v>
      </c>
      <c r="FB7" s="42">
        <f t="shared" si="4"/>
        <v>0</v>
      </c>
      <c r="FC7" s="42">
        <f t="shared" si="4"/>
        <v>0</v>
      </c>
      <c r="FD7" s="42">
        <f t="shared" si="4"/>
        <v>50</v>
      </c>
      <c r="FE7" s="42">
        <f t="shared" si="4"/>
        <v>0</v>
      </c>
      <c r="FF7" s="42">
        <f t="shared" si="4"/>
        <v>0</v>
      </c>
      <c r="FG7" s="42">
        <f t="shared" si="4"/>
        <v>10</v>
      </c>
      <c r="FH7" s="42">
        <f t="shared" ref="FH7:GB7" si="5">FH8+FH12+FH18+FH30</f>
        <v>0</v>
      </c>
      <c r="FI7" s="42">
        <f t="shared" si="5"/>
        <v>0</v>
      </c>
      <c r="FJ7" s="42">
        <f t="shared" si="5"/>
        <v>0</v>
      </c>
      <c r="FK7" s="42">
        <f t="shared" si="5"/>
        <v>0</v>
      </c>
      <c r="FL7" s="42">
        <f t="shared" si="5"/>
        <v>0</v>
      </c>
      <c r="FM7" s="42">
        <f t="shared" si="5"/>
        <v>0</v>
      </c>
      <c r="FN7" s="42">
        <f t="shared" si="5"/>
        <v>0</v>
      </c>
      <c r="FO7" s="42">
        <f t="shared" si="5"/>
        <v>0</v>
      </c>
      <c r="FP7" s="42">
        <f t="shared" si="5"/>
        <v>0</v>
      </c>
      <c r="FQ7" s="42">
        <f t="shared" si="5"/>
        <v>0</v>
      </c>
      <c r="FR7" s="42">
        <f t="shared" si="5"/>
        <v>0</v>
      </c>
      <c r="FS7" s="42">
        <f t="shared" si="5"/>
        <v>0</v>
      </c>
      <c r="FT7" s="42">
        <f t="shared" si="5"/>
        <v>0</v>
      </c>
      <c r="FU7" s="42">
        <f t="shared" si="5"/>
        <v>0</v>
      </c>
      <c r="FV7" s="42">
        <f t="shared" si="5"/>
        <v>10</v>
      </c>
      <c r="FW7" s="42">
        <f t="shared" si="5"/>
        <v>0</v>
      </c>
      <c r="FX7" s="42">
        <f t="shared" si="5"/>
        <v>0</v>
      </c>
      <c r="FY7" s="42">
        <f t="shared" si="5"/>
        <v>0</v>
      </c>
      <c r="FZ7" s="42">
        <f t="shared" si="5"/>
        <v>0</v>
      </c>
      <c r="GA7" s="42">
        <f t="shared" si="5"/>
        <v>0</v>
      </c>
      <c r="GB7" s="42">
        <f t="shared" si="5"/>
        <v>2588.9</v>
      </c>
    </row>
    <row r="8" spans="1:184" ht="15.75">
      <c r="A8" s="48" t="s">
        <v>195</v>
      </c>
      <c r="B8" s="48" t="s">
        <v>180</v>
      </c>
      <c r="C8" s="49" t="s">
        <v>261</v>
      </c>
      <c r="D8" s="45">
        <f>SUM(D9:D11)</f>
        <v>0</v>
      </c>
      <c r="E8" s="45">
        <f t="shared" ref="E8:BP8" si="6">SUM(E9:E11)</f>
        <v>0</v>
      </c>
      <c r="F8" s="45">
        <f t="shared" si="6"/>
        <v>0</v>
      </c>
      <c r="G8" s="45">
        <f t="shared" si="6"/>
        <v>0</v>
      </c>
      <c r="H8" s="45">
        <f t="shared" si="6"/>
        <v>0</v>
      </c>
      <c r="I8" s="45">
        <f t="shared" si="6"/>
        <v>0</v>
      </c>
      <c r="J8" s="45">
        <f t="shared" si="6"/>
        <v>0</v>
      </c>
      <c r="K8" s="45">
        <f t="shared" si="6"/>
        <v>0</v>
      </c>
      <c r="L8" s="45">
        <f t="shared" si="6"/>
        <v>0</v>
      </c>
      <c r="M8" s="45">
        <f t="shared" si="6"/>
        <v>0</v>
      </c>
      <c r="N8" s="45">
        <f t="shared" si="6"/>
        <v>0</v>
      </c>
      <c r="O8" s="45">
        <f t="shared" si="6"/>
        <v>0</v>
      </c>
      <c r="P8" s="45">
        <f t="shared" si="6"/>
        <v>0</v>
      </c>
      <c r="Q8" s="45">
        <f t="shared" si="6"/>
        <v>0</v>
      </c>
      <c r="R8" s="45">
        <f t="shared" si="6"/>
        <v>0</v>
      </c>
      <c r="S8" s="45">
        <f t="shared" si="6"/>
        <v>0</v>
      </c>
      <c r="T8" s="45">
        <f t="shared" si="6"/>
        <v>0</v>
      </c>
      <c r="U8" s="45">
        <f t="shared" si="6"/>
        <v>0</v>
      </c>
      <c r="V8" s="45">
        <f t="shared" si="6"/>
        <v>0</v>
      </c>
      <c r="W8" s="45">
        <f t="shared" si="6"/>
        <v>0</v>
      </c>
      <c r="X8" s="45">
        <f t="shared" si="6"/>
        <v>0</v>
      </c>
      <c r="Y8" s="45">
        <f t="shared" si="6"/>
        <v>0</v>
      </c>
      <c r="Z8" s="45">
        <f t="shared" si="6"/>
        <v>0</v>
      </c>
      <c r="AA8" s="45">
        <f t="shared" si="6"/>
        <v>0</v>
      </c>
      <c r="AB8" s="45">
        <f t="shared" si="6"/>
        <v>0</v>
      </c>
      <c r="AC8" s="45">
        <f t="shared" si="6"/>
        <v>0</v>
      </c>
      <c r="AD8" s="45">
        <f t="shared" si="6"/>
        <v>0</v>
      </c>
      <c r="AE8" s="45">
        <f t="shared" si="6"/>
        <v>0</v>
      </c>
      <c r="AF8" s="45">
        <f t="shared" si="6"/>
        <v>0</v>
      </c>
      <c r="AG8" s="45">
        <f t="shared" si="6"/>
        <v>0</v>
      </c>
      <c r="AH8" s="45">
        <f t="shared" si="6"/>
        <v>0</v>
      </c>
      <c r="AI8" s="45">
        <f t="shared" si="6"/>
        <v>0</v>
      </c>
      <c r="AJ8" s="45">
        <f t="shared" si="6"/>
        <v>0</v>
      </c>
      <c r="AK8" s="45">
        <f t="shared" si="6"/>
        <v>0</v>
      </c>
      <c r="AL8" s="45">
        <f t="shared" si="6"/>
        <v>0</v>
      </c>
      <c r="AM8" s="45">
        <f t="shared" si="6"/>
        <v>0</v>
      </c>
      <c r="AN8" s="45">
        <f t="shared" si="6"/>
        <v>0</v>
      </c>
      <c r="AO8" s="45">
        <f t="shared" si="6"/>
        <v>0</v>
      </c>
      <c r="AP8" s="45">
        <f t="shared" si="6"/>
        <v>0</v>
      </c>
      <c r="AQ8" s="45">
        <f t="shared" si="6"/>
        <v>0</v>
      </c>
      <c r="AR8" s="45">
        <f t="shared" si="6"/>
        <v>0</v>
      </c>
      <c r="AS8" s="45">
        <f t="shared" si="6"/>
        <v>0</v>
      </c>
      <c r="AT8" s="45">
        <f t="shared" si="6"/>
        <v>0</v>
      </c>
      <c r="AU8" s="45">
        <f t="shared" si="6"/>
        <v>0</v>
      </c>
      <c r="AV8" s="45">
        <f t="shared" si="6"/>
        <v>0</v>
      </c>
      <c r="AW8" s="45">
        <f t="shared" si="6"/>
        <v>0</v>
      </c>
      <c r="AX8" s="45">
        <f t="shared" si="6"/>
        <v>0</v>
      </c>
      <c r="AY8" s="45">
        <f t="shared" si="6"/>
        <v>0</v>
      </c>
      <c r="AZ8" s="45">
        <f t="shared" si="6"/>
        <v>0</v>
      </c>
      <c r="BA8" s="45">
        <f t="shared" si="6"/>
        <v>0</v>
      </c>
      <c r="BB8" s="45">
        <f t="shared" si="6"/>
        <v>0</v>
      </c>
      <c r="BC8" s="45">
        <f t="shared" si="6"/>
        <v>0</v>
      </c>
      <c r="BD8" s="45">
        <f t="shared" si="6"/>
        <v>0</v>
      </c>
      <c r="BE8" s="45">
        <f t="shared" si="6"/>
        <v>0</v>
      </c>
      <c r="BF8" s="45">
        <f t="shared" si="6"/>
        <v>0</v>
      </c>
      <c r="BG8" s="45">
        <f t="shared" si="6"/>
        <v>0</v>
      </c>
      <c r="BH8" s="45">
        <f t="shared" si="6"/>
        <v>0</v>
      </c>
      <c r="BI8" s="45">
        <f t="shared" si="6"/>
        <v>0</v>
      </c>
      <c r="BJ8" s="45">
        <f t="shared" si="6"/>
        <v>0</v>
      </c>
      <c r="BK8" s="45">
        <f t="shared" si="6"/>
        <v>0</v>
      </c>
      <c r="BL8" s="45">
        <f t="shared" si="6"/>
        <v>0</v>
      </c>
      <c r="BM8" s="45">
        <f t="shared" si="6"/>
        <v>0</v>
      </c>
      <c r="BN8" s="45">
        <f t="shared" si="6"/>
        <v>0</v>
      </c>
      <c r="BO8" s="45">
        <f t="shared" si="6"/>
        <v>0</v>
      </c>
      <c r="BP8" s="45">
        <f t="shared" si="6"/>
        <v>0</v>
      </c>
      <c r="BQ8" s="45">
        <f t="shared" ref="BQ8:EB8" si="7">SUM(BQ9:BQ11)</f>
        <v>0</v>
      </c>
      <c r="BR8" s="45">
        <f t="shared" si="7"/>
        <v>0</v>
      </c>
      <c r="BS8" s="45">
        <f t="shared" si="7"/>
        <v>0</v>
      </c>
      <c r="BT8" s="45">
        <f t="shared" si="7"/>
        <v>0</v>
      </c>
      <c r="BU8" s="45">
        <f t="shared" si="7"/>
        <v>0</v>
      </c>
      <c r="BV8" s="45">
        <f t="shared" si="7"/>
        <v>0</v>
      </c>
      <c r="BW8" s="45">
        <f t="shared" si="7"/>
        <v>0</v>
      </c>
      <c r="BX8" s="45">
        <f t="shared" si="7"/>
        <v>0</v>
      </c>
      <c r="BY8" s="45">
        <f t="shared" si="7"/>
        <v>0</v>
      </c>
      <c r="BZ8" s="45">
        <f t="shared" si="7"/>
        <v>0</v>
      </c>
      <c r="CA8" s="45">
        <f t="shared" si="7"/>
        <v>0</v>
      </c>
      <c r="CB8" s="45">
        <f t="shared" si="7"/>
        <v>0</v>
      </c>
      <c r="CC8" s="45">
        <f t="shared" si="7"/>
        <v>0</v>
      </c>
      <c r="CD8" s="45">
        <f t="shared" si="7"/>
        <v>0</v>
      </c>
      <c r="CE8" s="45">
        <f t="shared" si="7"/>
        <v>0</v>
      </c>
      <c r="CF8" s="45">
        <f t="shared" si="7"/>
        <v>0</v>
      </c>
      <c r="CG8" s="45">
        <f t="shared" si="7"/>
        <v>0</v>
      </c>
      <c r="CH8" s="45">
        <f t="shared" si="7"/>
        <v>0</v>
      </c>
      <c r="CI8" s="45">
        <f t="shared" si="7"/>
        <v>0</v>
      </c>
      <c r="CJ8" s="45">
        <f t="shared" si="7"/>
        <v>0</v>
      </c>
      <c r="CK8" s="45">
        <f t="shared" si="7"/>
        <v>0</v>
      </c>
      <c r="CL8" s="45">
        <f t="shared" si="7"/>
        <v>0</v>
      </c>
      <c r="CM8" s="45">
        <f t="shared" si="7"/>
        <v>0</v>
      </c>
      <c r="CN8" s="45">
        <f t="shared" si="7"/>
        <v>0</v>
      </c>
      <c r="CO8" s="45">
        <f t="shared" si="7"/>
        <v>0</v>
      </c>
      <c r="CP8" s="45">
        <f t="shared" si="7"/>
        <v>0</v>
      </c>
      <c r="CQ8" s="45">
        <f t="shared" si="7"/>
        <v>0</v>
      </c>
      <c r="CR8" s="45">
        <f t="shared" si="7"/>
        <v>0</v>
      </c>
      <c r="CS8" s="45">
        <f t="shared" si="7"/>
        <v>0</v>
      </c>
      <c r="CT8" s="45">
        <f t="shared" si="7"/>
        <v>0</v>
      </c>
      <c r="CU8" s="45">
        <f t="shared" si="7"/>
        <v>0</v>
      </c>
      <c r="CV8" s="45">
        <f t="shared" si="7"/>
        <v>0</v>
      </c>
      <c r="CW8" s="45">
        <f t="shared" si="7"/>
        <v>0</v>
      </c>
      <c r="CX8" s="45">
        <f t="shared" si="7"/>
        <v>0</v>
      </c>
      <c r="CY8" s="45">
        <f t="shared" si="7"/>
        <v>0</v>
      </c>
      <c r="CZ8" s="45">
        <f t="shared" si="7"/>
        <v>0</v>
      </c>
      <c r="DA8" s="45">
        <f t="shared" si="7"/>
        <v>0</v>
      </c>
      <c r="DB8" s="45">
        <f t="shared" si="7"/>
        <v>0</v>
      </c>
      <c r="DC8" s="45">
        <f t="shared" si="7"/>
        <v>0</v>
      </c>
      <c r="DD8" s="45">
        <f t="shared" si="7"/>
        <v>0</v>
      </c>
      <c r="DE8" s="45">
        <f t="shared" si="7"/>
        <v>0</v>
      </c>
      <c r="DF8" s="45">
        <f t="shared" si="7"/>
        <v>0</v>
      </c>
      <c r="DG8" s="45">
        <f t="shared" si="7"/>
        <v>0</v>
      </c>
      <c r="DH8" s="45">
        <f t="shared" si="7"/>
        <v>0</v>
      </c>
      <c r="DI8" s="45">
        <f t="shared" si="7"/>
        <v>0</v>
      </c>
      <c r="DJ8" s="45">
        <f t="shared" si="7"/>
        <v>0</v>
      </c>
      <c r="DK8" s="45">
        <f t="shared" si="7"/>
        <v>0</v>
      </c>
      <c r="DL8" s="45">
        <f t="shared" si="7"/>
        <v>0</v>
      </c>
      <c r="DM8" s="45">
        <f t="shared" si="7"/>
        <v>0</v>
      </c>
      <c r="DN8" s="45">
        <f t="shared" si="7"/>
        <v>0</v>
      </c>
      <c r="DO8" s="45">
        <f t="shared" si="7"/>
        <v>0</v>
      </c>
      <c r="DP8" s="45">
        <f t="shared" si="7"/>
        <v>0</v>
      </c>
      <c r="DQ8" s="45">
        <f t="shared" si="7"/>
        <v>0</v>
      </c>
      <c r="DR8" s="45">
        <f t="shared" si="7"/>
        <v>0</v>
      </c>
      <c r="DS8" s="45">
        <f t="shared" si="7"/>
        <v>0</v>
      </c>
      <c r="DT8" s="45">
        <f t="shared" si="7"/>
        <v>0</v>
      </c>
      <c r="DU8" s="45">
        <f t="shared" si="7"/>
        <v>0</v>
      </c>
      <c r="DV8" s="45">
        <f t="shared" si="7"/>
        <v>1375</v>
      </c>
      <c r="DW8" s="45">
        <f t="shared" si="7"/>
        <v>1375</v>
      </c>
      <c r="DX8" s="45">
        <f t="shared" si="7"/>
        <v>0</v>
      </c>
      <c r="DY8" s="45">
        <f t="shared" si="7"/>
        <v>0</v>
      </c>
      <c r="DZ8" s="45">
        <f t="shared" si="7"/>
        <v>0</v>
      </c>
      <c r="EA8" s="45">
        <f t="shared" si="7"/>
        <v>0</v>
      </c>
      <c r="EB8" s="45">
        <f t="shared" si="7"/>
        <v>0</v>
      </c>
      <c r="EC8" s="45">
        <f t="shared" ref="EC8:GB8" si="8">SUM(EC9:EC11)</f>
        <v>0</v>
      </c>
      <c r="ED8" s="45">
        <f t="shared" si="8"/>
        <v>0</v>
      </c>
      <c r="EE8" s="45">
        <f t="shared" si="8"/>
        <v>0</v>
      </c>
      <c r="EF8" s="45">
        <f t="shared" si="8"/>
        <v>0</v>
      </c>
      <c r="EG8" s="45">
        <f t="shared" si="8"/>
        <v>0</v>
      </c>
      <c r="EH8" s="45">
        <f t="shared" si="8"/>
        <v>0</v>
      </c>
      <c r="EI8" s="45">
        <f t="shared" si="8"/>
        <v>0</v>
      </c>
      <c r="EJ8" s="45">
        <f t="shared" si="8"/>
        <v>0</v>
      </c>
      <c r="EK8" s="45">
        <f t="shared" si="8"/>
        <v>0</v>
      </c>
      <c r="EL8" s="45">
        <f t="shared" si="8"/>
        <v>0</v>
      </c>
      <c r="EM8" s="45">
        <f t="shared" si="8"/>
        <v>0</v>
      </c>
      <c r="EN8" s="45">
        <f t="shared" si="8"/>
        <v>1375</v>
      </c>
      <c r="EO8" s="45">
        <f t="shared" si="8"/>
        <v>0</v>
      </c>
      <c r="EP8" s="45">
        <f t="shared" si="8"/>
        <v>0</v>
      </c>
      <c r="EQ8" s="45">
        <f t="shared" si="8"/>
        <v>0</v>
      </c>
      <c r="ER8" s="45">
        <f t="shared" si="8"/>
        <v>0</v>
      </c>
      <c r="ES8" s="45">
        <f t="shared" si="8"/>
        <v>0</v>
      </c>
      <c r="ET8" s="45">
        <f t="shared" si="8"/>
        <v>0</v>
      </c>
      <c r="EU8" s="45">
        <f t="shared" si="8"/>
        <v>0</v>
      </c>
      <c r="EV8" s="45">
        <f t="shared" si="8"/>
        <v>0</v>
      </c>
      <c r="EW8" s="45">
        <f t="shared" si="8"/>
        <v>0</v>
      </c>
      <c r="EX8" s="45">
        <f t="shared" si="8"/>
        <v>0</v>
      </c>
      <c r="EY8" s="45">
        <f t="shared" si="8"/>
        <v>0</v>
      </c>
      <c r="EZ8" s="45">
        <f t="shared" si="8"/>
        <v>0</v>
      </c>
      <c r="FA8" s="45">
        <f t="shared" si="8"/>
        <v>0</v>
      </c>
      <c r="FB8" s="45">
        <f t="shared" si="8"/>
        <v>0</v>
      </c>
      <c r="FC8" s="45">
        <f t="shared" si="8"/>
        <v>0</v>
      </c>
      <c r="FD8" s="45">
        <f t="shared" si="8"/>
        <v>0</v>
      </c>
      <c r="FE8" s="45">
        <f t="shared" si="8"/>
        <v>0</v>
      </c>
      <c r="FF8" s="45">
        <f t="shared" si="8"/>
        <v>0</v>
      </c>
      <c r="FG8" s="45">
        <f t="shared" si="8"/>
        <v>0</v>
      </c>
      <c r="FH8" s="45">
        <f t="shared" si="8"/>
        <v>0</v>
      </c>
      <c r="FI8" s="45">
        <f t="shared" si="8"/>
        <v>0</v>
      </c>
      <c r="FJ8" s="45">
        <f t="shared" si="8"/>
        <v>0</v>
      </c>
      <c r="FK8" s="45">
        <f t="shared" si="8"/>
        <v>0</v>
      </c>
      <c r="FL8" s="45">
        <f t="shared" si="8"/>
        <v>0</v>
      </c>
      <c r="FM8" s="45">
        <f t="shared" si="8"/>
        <v>0</v>
      </c>
      <c r="FN8" s="45">
        <f t="shared" si="8"/>
        <v>0</v>
      </c>
      <c r="FO8" s="45">
        <f t="shared" si="8"/>
        <v>0</v>
      </c>
      <c r="FP8" s="45">
        <f t="shared" si="8"/>
        <v>0</v>
      </c>
      <c r="FQ8" s="45">
        <f t="shared" si="8"/>
        <v>0</v>
      </c>
      <c r="FR8" s="45">
        <f t="shared" si="8"/>
        <v>0</v>
      </c>
      <c r="FS8" s="45">
        <f t="shared" si="8"/>
        <v>0</v>
      </c>
      <c r="FT8" s="45">
        <f t="shared" si="8"/>
        <v>0</v>
      </c>
      <c r="FU8" s="45">
        <f t="shared" si="8"/>
        <v>0</v>
      </c>
      <c r="FV8" s="45">
        <f t="shared" si="8"/>
        <v>0</v>
      </c>
      <c r="FW8" s="45">
        <f t="shared" si="8"/>
        <v>0</v>
      </c>
      <c r="FX8" s="45">
        <f t="shared" si="8"/>
        <v>0</v>
      </c>
      <c r="FY8" s="45">
        <f t="shared" si="8"/>
        <v>0</v>
      </c>
      <c r="FZ8" s="45">
        <f t="shared" si="8"/>
        <v>0</v>
      </c>
      <c r="GA8" s="45">
        <f t="shared" si="8"/>
        <v>0</v>
      </c>
      <c r="GB8" s="45">
        <f t="shared" si="8"/>
        <v>1375</v>
      </c>
    </row>
    <row r="9" spans="1:184" ht="15.75">
      <c r="A9" s="46"/>
      <c r="B9" s="72" t="s">
        <v>243</v>
      </c>
      <c r="C9" s="73" t="s">
        <v>241</v>
      </c>
      <c r="D9" s="18">
        <f t="shared" ref="D9:D10" si="9">+E9+F9+I9</f>
        <v>0</v>
      </c>
      <c r="E9" s="18"/>
      <c r="F9" s="18">
        <f t="shared" ref="F9:F10" si="10">+G9+H9</f>
        <v>0</v>
      </c>
      <c r="G9" s="18"/>
      <c r="H9" s="18"/>
      <c r="I9" s="18">
        <f t="shared" ref="I9:I10" si="11">+E9*0.302</f>
        <v>0</v>
      </c>
      <c r="J9" s="18">
        <f t="shared" ref="J9:J10" si="12">+K9+O9+S9+Z9+AA9+AX9+BZ9+CA9</f>
        <v>0</v>
      </c>
      <c r="K9" s="18">
        <f t="shared" ref="K9:K10" si="13">+L9+M9+N9</f>
        <v>0</v>
      </c>
      <c r="L9" s="18"/>
      <c r="M9" s="18"/>
      <c r="N9" s="18"/>
      <c r="O9" s="18">
        <f t="shared" ref="O9:O10" si="14">+P9+R9+Q9</f>
        <v>0</v>
      </c>
      <c r="P9" s="18"/>
      <c r="Q9" s="18"/>
      <c r="R9" s="18"/>
      <c r="S9" s="18">
        <f t="shared" ref="S9:S10" si="15">+T9+U9+V9+W9+X9+Y9</f>
        <v>0</v>
      </c>
      <c r="T9" s="18"/>
      <c r="U9" s="18"/>
      <c r="V9" s="18"/>
      <c r="W9" s="18"/>
      <c r="X9" s="18"/>
      <c r="Y9" s="18"/>
      <c r="Z9" s="18"/>
      <c r="AA9" s="18">
        <f t="shared" ref="AA9:AA10" si="16">AB9+AD9+AE9+AF9+AG9+AH9+AI9+AJ9+AK9+AL9+AM9+AV9+AW9+AC9</f>
        <v>0</v>
      </c>
      <c r="AB9" s="18"/>
      <c r="AC9" s="18"/>
      <c r="AD9" s="18"/>
      <c r="AE9" s="18"/>
      <c r="AF9" s="18"/>
      <c r="AG9" s="18"/>
      <c r="AH9" s="18"/>
      <c r="AI9" s="18"/>
      <c r="AJ9" s="18"/>
      <c r="AK9" s="18"/>
      <c r="AL9" s="18"/>
      <c r="AM9" s="18">
        <f t="shared" ref="AM9:AM10" si="17">AN9+AO9+AP9+AQ9+AR9+AS9+AT9+AU9</f>
        <v>0</v>
      </c>
      <c r="AN9" s="18"/>
      <c r="AO9" s="18"/>
      <c r="AP9" s="18"/>
      <c r="AQ9" s="18"/>
      <c r="AR9" s="18"/>
      <c r="AS9" s="18"/>
      <c r="AT9" s="18"/>
      <c r="AU9" s="18"/>
      <c r="AV9" s="18"/>
      <c r="AW9" s="18"/>
      <c r="AX9" s="18">
        <f t="shared" ref="AX9:AX10" si="18">AY9+AZ9+BA9+BB9+BC9+BD9+BE9+BF9+BG9+BH9+BI9+BJ9+BK9+BL9+BM9+BN9+BR9+BS9+BT9+BU9+BV9+BW9+BX9+BY9</f>
        <v>0</v>
      </c>
      <c r="AY9" s="18"/>
      <c r="AZ9" s="18"/>
      <c r="BA9" s="18"/>
      <c r="BB9" s="18"/>
      <c r="BC9" s="18"/>
      <c r="BD9" s="18"/>
      <c r="BE9" s="18"/>
      <c r="BF9" s="18"/>
      <c r="BG9" s="18"/>
      <c r="BH9" s="18"/>
      <c r="BI9" s="18"/>
      <c r="BJ9" s="18"/>
      <c r="BK9" s="18"/>
      <c r="BL9" s="18"/>
      <c r="BM9" s="18"/>
      <c r="BN9" s="18">
        <f t="shared" ref="BN9:BN10" si="19">BO9+BP9+BQ9</f>
        <v>0</v>
      </c>
      <c r="BO9" s="18"/>
      <c r="BP9" s="18"/>
      <c r="BQ9" s="18"/>
      <c r="BR9" s="18"/>
      <c r="BS9" s="18"/>
      <c r="BT9" s="18"/>
      <c r="BU9" s="18"/>
      <c r="BV9" s="18"/>
      <c r="BW9" s="18"/>
      <c r="BX9" s="18"/>
      <c r="BY9" s="18"/>
      <c r="BZ9" s="18"/>
      <c r="CA9" s="18">
        <f t="shared" ref="CA9:CA10" si="20">CB9+CC9+CD9+CE9+CF9</f>
        <v>0</v>
      </c>
      <c r="CB9" s="18"/>
      <c r="CC9" s="18"/>
      <c r="CD9" s="18"/>
      <c r="CE9" s="18"/>
      <c r="CF9" s="18"/>
      <c r="CG9" s="18"/>
      <c r="CH9" s="18">
        <f t="shared" ref="CH9:CH10" si="21">+CI9+CJ9</f>
        <v>0</v>
      </c>
      <c r="CI9" s="18"/>
      <c r="CJ9" s="18"/>
      <c r="CK9" s="18">
        <f t="shared" ref="CK9:CK10" si="22">+CL9</f>
        <v>0</v>
      </c>
      <c r="CL9" s="18">
        <f t="shared" ref="CL9:CL10" si="23">+CM9+CN9+CO9+CP9+CQ9</f>
        <v>0</v>
      </c>
      <c r="CM9" s="18"/>
      <c r="CN9" s="18"/>
      <c r="CO9" s="18"/>
      <c r="CP9" s="18"/>
      <c r="CQ9" s="18"/>
      <c r="CR9" s="18">
        <f t="shared" ref="CR9:CR10" si="24">CS9+CW9+CY9</f>
        <v>0</v>
      </c>
      <c r="CS9" s="18">
        <f t="shared" ref="CS9:CS10" si="25">CT9+CU9+CV9</f>
        <v>0</v>
      </c>
      <c r="CT9" s="18"/>
      <c r="CU9" s="18"/>
      <c r="CV9" s="18"/>
      <c r="CW9" s="18">
        <f t="shared" ref="CW9:CW10" si="26">CX9</f>
        <v>0</v>
      </c>
      <c r="CX9" s="18"/>
      <c r="CY9" s="18"/>
      <c r="CZ9" s="18">
        <f t="shared" ref="CZ9:CZ10" si="27">DA9+DH9+DK9+DL9+DP9</f>
        <v>0</v>
      </c>
      <c r="DA9" s="18">
        <f t="shared" ref="DA9:DA10" si="28">DB9+DC9+DD9+DE9+DF9+DG9</f>
        <v>0</v>
      </c>
      <c r="DB9" s="18"/>
      <c r="DC9" s="18"/>
      <c r="DD9" s="18"/>
      <c r="DE9" s="18"/>
      <c r="DF9" s="18"/>
      <c r="DG9" s="18"/>
      <c r="DH9" s="18">
        <f t="shared" ref="DH9:DH10" si="29">DI9+DJ9</f>
        <v>0</v>
      </c>
      <c r="DI9" s="18"/>
      <c r="DJ9" s="18"/>
      <c r="DK9" s="18"/>
      <c r="DL9" s="18">
        <f t="shared" ref="DL9:DL10" si="30">DM9+DN9+DO9</f>
        <v>0</v>
      </c>
      <c r="DM9" s="18"/>
      <c r="DN9" s="18"/>
      <c r="DO9" s="18"/>
      <c r="DP9" s="18">
        <f t="shared" ref="DP9:DP10" si="31">DQ9+DR9+DS9+DT9+DU9</f>
        <v>0</v>
      </c>
      <c r="DQ9" s="18"/>
      <c r="DR9" s="18"/>
      <c r="DS9" s="18"/>
      <c r="DT9" s="18"/>
      <c r="DU9" s="18"/>
      <c r="DV9" s="18">
        <f t="shared" ref="DV9:DV10" si="32">DW9+EO9</f>
        <v>0</v>
      </c>
      <c r="DW9" s="18">
        <f t="shared" ref="DW9:DW10" si="33">+DX9+DY9+DZ9+EA9+EB9+EC9+ED9+EE9+EF9+EG9+EH9+EI9+EJ9+EK9+EL9+EM9+EN9</f>
        <v>0</v>
      </c>
      <c r="DX9" s="18"/>
      <c r="DY9" s="18"/>
      <c r="DZ9" s="18"/>
      <c r="EA9" s="18"/>
      <c r="EB9" s="18"/>
      <c r="EC9" s="18"/>
      <c r="ED9" s="18"/>
      <c r="EE9" s="18"/>
      <c r="EF9" s="18"/>
      <c r="EG9" s="18"/>
      <c r="EH9" s="18"/>
      <c r="EI9" s="18"/>
      <c r="EJ9" s="18"/>
      <c r="EK9" s="18"/>
      <c r="EL9" s="18"/>
      <c r="EM9" s="18"/>
      <c r="EN9" s="18"/>
      <c r="EO9" s="18">
        <f t="shared" ref="EO9:EO10" si="34">EP9+FC9+FD9+FE9+FF9+FG9+FW9+FX9</f>
        <v>0</v>
      </c>
      <c r="EP9" s="18">
        <f t="shared" ref="EP9:EP10" si="35">EQ9+ER9+ES9+ET9+EU9+EV9+EW9+EY9+EZ9+FB9</f>
        <v>0</v>
      </c>
      <c r="EQ9" s="18"/>
      <c r="ER9" s="18"/>
      <c r="ES9" s="18"/>
      <c r="ET9" s="18"/>
      <c r="EU9" s="18"/>
      <c r="EV9" s="18"/>
      <c r="EW9" s="18"/>
      <c r="EX9" s="18"/>
      <c r="EY9" s="18"/>
      <c r="EZ9" s="18"/>
      <c r="FA9" s="18"/>
      <c r="FB9" s="18"/>
      <c r="FC9" s="18">
        <f t="shared" ref="FC9:FC10" si="36">EX9</f>
        <v>0</v>
      </c>
      <c r="FD9" s="18"/>
      <c r="FE9" s="18"/>
      <c r="FF9" s="18"/>
      <c r="FG9" s="18">
        <f t="shared" ref="FG9:FG10" si="37">FH9+FI9+FJ9+FK9+FL9+FM9+FN9+FO9+FP9+FQ9+FR9+FS9+FT9+FU9+FV9</f>
        <v>0</v>
      </c>
      <c r="FH9" s="18"/>
      <c r="FI9" s="18"/>
      <c r="FJ9" s="18"/>
      <c r="FK9" s="18"/>
      <c r="FL9" s="18"/>
      <c r="FM9" s="18"/>
      <c r="FN9" s="18"/>
      <c r="FO9" s="18"/>
      <c r="FP9" s="18"/>
      <c r="FQ9" s="18"/>
      <c r="FR9" s="18"/>
      <c r="FS9" s="18"/>
      <c r="FT9" s="18"/>
      <c r="FU9" s="18"/>
      <c r="FV9" s="18"/>
      <c r="FW9" s="18"/>
      <c r="FX9" s="18">
        <f t="shared" ref="FX9:FX10" si="38">FY9+FZ9</f>
        <v>0</v>
      </c>
      <c r="FY9" s="18"/>
      <c r="FZ9" s="18"/>
      <c r="GA9" s="18"/>
      <c r="GB9" s="18">
        <f t="shared" ref="GB9:GB10" si="39">D9+J9+DV9+CG9+CH9+CK9+CR9+CZ9</f>
        <v>0</v>
      </c>
    </row>
    <row r="10" spans="1:184" ht="26.25">
      <c r="A10" s="46"/>
      <c r="B10" s="72" t="s">
        <v>244</v>
      </c>
      <c r="C10" s="73" t="s">
        <v>242</v>
      </c>
      <c r="D10" s="18">
        <f t="shared" si="9"/>
        <v>0</v>
      </c>
      <c r="E10" s="18"/>
      <c r="F10" s="18">
        <f t="shared" si="10"/>
        <v>0</v>
      </c>
      <c r="G10" s="18"/>
      <c r="H10" s="18"/>
      <c r="I10" s="18">
        <f t="shared" si="11"/>
        <v>0</v>
      </c>
      <c r="J10" s="18">
        <f t="shared" si="12"/>
        <v>0</v>
      </c>
      <c r="K10" s="18">
        <f t="shared" si="13"/>
        <v>0</v>
      </c>
      <c r="L10" s="18"/>
      <c r="M10" s="18"/>
      <c r="N10" s="18"/>
      <c r="O10" s="18">
        <f t="shared" si="14"/>
        <v>0</v>
      </c>
      <c r="P10" s="18"/>
      <c r="Q10" s="18"/>
      <c r="R10" s="18"/>
      <c r="S10" s="18">
        <f t="shared" si="15"/>
        <v>0</v>
      </c>
      <c r="T10" s="18"/>
      <c r="U10" s="18"/>
      <c r="V10" s="18"/>
      <c r="W10" s="18"/>
      <c r="X10" s="18"/>
      <c r="Y10" s="18"/>
      <c r="Z10" s="18"/>
      <c r="AA10" s="18">
        <f t="shared" si="16"/>
        <v>0</v>
      </c>
      <c r="AB10" s="18"/>
      <c r="AC10" s="18"/>
      <c r="AD10" s="18"/>
      <c r="AE10" s="18"/>
      <c r="AF10" s="18"/>
      <c r="AG10" s="18"/>
      <c r="AH10" s="18"/>
      <c r="AI10" s="18"/>
      <c r="AJ10" s="18"/>
      <c r="AK10" s="18"/>
      <c r="AL10" s="18"/>
      <c r="AM10" s="18">
        <f t="shared" si="17"/>
        <v>0</v>
      </c>
      <c r="AN10" s="18"/>
      <c r="AO10" s="18"/>
      <c r="AP10" s="18"/>
      <c r="AQ10" s="18"/>
      <c r="AR10" s="18"/>
      <c r="AS10" s="18"/>
      <c r="AT10" s="18"/>
      <c r="AU10" s="18"/>
      <c r="AV10" s="18"/>
      <c r="AW10" s="18"/>
      <c r="AX10" s="18">
        <f t="shared" si="18"/>
        <v>0</v>
      </c>
      <c r="AY10" s="18"/>
      <c r="AZ10" s="18"/>
      <c r="BA10" s="18"/>
      <c r="BB10" s="18"/>
      <c r="BC10" s="18"/>
      <c r="BD10" s="18"/>
      <c r="BE10" s="18"/>
      <c r="BF10" s="18"/>
      <c r="BG10" s="18"/>
      <c r="BH10" s="18"/>
      <c r="BI10" s="18"/>
      <c r="BJ10" s="18"/>
      <c r="BK10" s="18"/>
      <c r="BL10" s="18"/>
      <c r="BM10" s="18"/>
      <c r="BN10" s="18">
        <f t="shared" si="19"/>
        <v>0</v>
      </c>
      <c r="BO10" s="18"/>
      <c r="BP10" s="18"/>
      <c r="BQ10" s="18"/>
      <c r="BR10" s="18"/>
      <c r="BS10" s="18"/>
      <c r="BT10" s="18"/>
      <c r="BU10" s="18"/>
      <c r="BV10" s="18"/>
      <c r="BW10" s="18"/>
      <c r="BX10" s="18"/>
      <c r="BY10" s="18"/>
      <c r="BZ10" s="18"/>
      <c r="CA10" s="18">
        <f t="shared" si="20"/>
        <v>0</v>
      </c>
      <c r="CB10" s="18"/>
      <c r="CC10" s="18"/>
      <c r="CD10" s="18"/>
      <c r="CE10" s="18"/>
      <c r="CF10" s="18"/>
      <c r="CG10" s="18"/>
      <c r="CH10" s="18">
        <f t="shared" si="21"/>
        <v>0</v>
      </c>
      <c r="CI10" s="18"/>
      <c r="CJ10" s="18"/>
      <c r="CK10" s="18">
        <f t="shared" si="22"/>
        <v>0</v>
      </c>
      <c r="CL10" s="18">
        <f t="shared" si="23"/>
        <v>0</v>
      </c>
      <c r="CM10" s="18"/>
      <c r="CN10" s="18"/>
      <c r="CO10" s="18"/>
      <c r="CP10" s="18"/>
      <c r="CQ10" s="18"/>
      <c r="CR10" s="18">
        <f t="shared" si="24"/>
        <v>0</v>
      </c>
      <c r="CS10" s="18">
        <f t="shared" si="25"/>
        <v>0</v>
      </c>
      <c r="CT10" s="18"/>
      <c r="CU10" s="18"/>
      <c r="CV10" s="18"/>
      <c r="CW10" s="18">
        <f t="shared" si="26"/>
        <v>0</v>
      </c>
      <c r="CX10" s="18"/>
      <c r="CY10" s="18"/>
      <c r="CZ10" s="18">
        <f t="shared" si="27"/>
        <v>0</v>
      </c>
      <c r="DA10" s="18">
        <f t="shared" si="28"/>
        <v>0</v>
      </c>
      <c r="DB10" s="18"/>
      <c r="DC10" s="18"/>
      <c r="DD10" s="18"/>
      <c r="DE10" s="18"/>
      <c r="DF10" s="18"/>
      <c r="DG10" s="18"/>
      <c r="DH10" s="18">
        <f t="shared" si="29"/>
        <v>0</v>
      </c>
      <c r="DI10" s="18"/>
      <c r="DJ10" s="18"/>
      <c r="DK10" s="18"/>
      <c r="DL10" s="18">
        <f t="shared" si="30"/>
        <v>0</v>
      </c>
      <c r="DM10" s="18"/>
      <c r="DN10" s="18"/>
      <c r="DO10" s="18"/>
      <c r="DP10" s="18">
        <f t="shared" si="31"/>
        <v>0</v>
      </c>
      <c r="DQ10" s="18"/>
      <c r="DR10" s="18"/>
      <c r="DS10" s="18"/>
      <c r="DT10" s="18"/>
      <c r="DU10" s="18"/>
      <c r="DV10" s="18">
        <f t="shared" si="32"/>
        <v>0</v>
      </c>
      <c r="DW10" s="18">
        <f t="shared" si="33"/>
        <v>0</v>
      </c>
      <c r="DX10" s="18"/>
      <c r="DY10" s="18"/>
      <c r="DZ10" s="18"/>
      <c r="EA10" s="18"/>
      <c r="EB10" s="18"/>
      <c r="EC10" s="18"/>
      <c r="ED10" s="18"/>
      <c r="EE10" s="18"/>
      <c r="EF10" s="18"/>
      <c r="EG10" s="18"/>
      <c r="EH10" s="18"/>
      <c r="EI10" s="18"/>
      <c r="EJ10" s="18"/>
      <c r="EK10" s="18"/>
      <c r="EL10" s="18"/>
      <c r="EM10" s="18"/>
      <c r="EN10" s="18"/>
      <c r="EO10" s="18">
        <f t="shared" si="34"/>
        <v>0</v>
      </c>
      <c r="EP10" s="18">
        <f t="shared" si="35"/>
        <v>0</v>
      </c>
      <c r="EQ10" s="18"/>
      <c r="ER10" s="18"/>
      <c r="ES10" s="18"/>
      <c r="ET10" s="18"/>
      <c r="EU10" s="18"/>
      <c r="EV10" s="18"/>
      <c r="EW10" s="18"/>
      <c r="EX10" s="18"/>
      <c r="EY10" s="18"/>
      <c r="EZ10" s="18"/>
      <c r="FA10" s="18"/>
      <c r="FB10" s="18"/>
      <c r="FC10" s="18">
        <f t="shared" si="36"/>
        <v>0</v>
      </c>
      <c r="FD10" s="18"/>
      <c r="FE10" s="18"/>
      <c r="FF10" s="18"/>
      <c r="FG10" s="18">
        <f t="shared" si="37"/>
        <v>0</v>
      </c>
      <c r="FH10" s="18"/>
      <c r="FI10" s="18"/>
      <c r="FJ10" s="18"/>
      <c r="FK10" s="18"/>
      <c r="FL10" s="18"/>
      <c r="FM10" s="18"/>
      <c r="FN10" s="18"/>
      <c r="FO10" s="18"/>
      <c r="FP10" s="18"/>
      <c r="FQ10" s="18"/>
      <c r="FR10" s="18"/>
      <c r="FS10" s="18"/>
      <c r="FT10" s="18"/>
      <c r="FU10" s="18"/>
      <c r="FV10" s="18"/>
      <c r="FW10" s="18"/>
      <c r="FX10" s="18">
        <f t="shared" si="38"/>
        <v>0</v>
      </c>
      <c r="FY10" s="18"/>
      <c r="FZ10" s="18"/>
      <c r="GA10" s="18"/>
      <c r="GB10" s="18">
        <f t="shared" si="39"/>
        <v>0</v>
      </c>
    </row>
    <row r="11" spans="1:184" ht="39">
      <c r="A11" s="46"/>
      <c r="B11" s="72" t="s">
        <v>430</v>
      </c>
      <c r="C11" s="73" t="s">
        <v>453</v>
      </c>
      <c r="D11" s="18">
        <f t="shared" ref="D11" si="40">+E11+F11+I11</f>
        <v>0</v>
      </c>
      <c r="E11" s="18"/>
      <c r="F11" s="18">
        <f t="shared" ref="F11" si="41">+G11+H11</f>
        <v>0</v>
      </c>
      <c r="G11" s="18"/>
      <c r="H11" s="18"/>
      <c r="I11" s="18">
        <f t="shared" ref="I11" si="42">+E11*0.302</f>
        <v>0</v>
      </c>
      <c r="J11" s="18">
        <f t="shared" ref="J11" si="43">+K11+O11+S11+Z11+AA11+AX11+BZ11+CA11</f>
        <v>0</v>
      </c>
      <c r="K11" s="18">
        <f t="shared" ref="K11" si="44">+L11+M11+N11</f>
        <v>0</v>
      </c>
      <c r="L11" s="18"/>
      <c r="M11" s="18"/>
      <c r="N11" s="18"/>
      <c r="O11" s="18">
        <f t="shared" ref="O11" si="45">+P11+R11+Q11</f>
        <v>0</v>
      </c>
      <c r="P11" s="18"/>
      <c r="Q11" s="18"/>
      <c r="R11" s="18"/>
      <c r="S11" s="18">
        <f t="shared" ref="S11" si="46">+T11+U11+V11+W11+X11+Y11</f>
        <v>0</v>
      </c>
      <c r="T11" s="18"/>
      <c r="U11" s="18"/>
      <c r="V11" s="18"/>
      <c r="W11" s="18"/>
      <c r="X11" s="18"/>
      <c r="Y11" s="18"/>
      <c r="Z11" s="18"/>
      <c r="AA11" s="18">
        <f t="shared" ref="AA11" si="47">AB11+AD11+AE11+AF11+AG11+AH11+AI11+AJ11+AK11+AL11+AM11+AV11+AW11+AC11</f>
        <v>0</v>
      </c>
      <c r="AB11" s="18"/>
      <c r="AC11" s="18"/>
      <c r="AD11" s="18"/>
      <c r="AE11" s="18"/>
      <c r="AF11" s="18"/>
      <c r="AG11" s="18"/>
      <c r="AH11" s="18"/>
      <c r="AI11" s="18"/>
      <c r="AJ11" s="18"/>
      <c r="AK11" s="18"/>
      <c r="AL11" s="18"/>
      <c r="AM11" s="18">
        <f t="shared" ref="AM11" si="48">AN11+AO11+AP11+AQ11+AR11+AS11+AT11+AU11</f>
        <v>0</v>
      </c>
      <c r="AN11" s="18"/>
      <c r="AO11" s="18"/>
      <c r="AP11" s="18"/>
      <c r="AQ11" s="18"/>
      <c r="AR11" s="18"/>
      <c r="AS11" s="18"/>
      <c r="AT11" s="18"/>
      <c r="AU11" s="18"/>
      <c r="AV11" s="18"/>
      <c r="AW11" s="18"/>
      <c r="AX11" s="18">
        <f t="shared" ref="AX11" si="49">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 t="shared" ref="BN11" si="50">BO11+BP11+BQ11</f>
        <v>0</v>
      </c>
      <c r="BO11" s="18"/>
      <c r="BP11" s="18"/>
      <c r="BQ11" s="18"/>
      <c r="BR11" s="18"/>
      <c r="BS11" s="18"/>
      <c r="BT11" s="18"/>
      <c r="BU11" s="18"/>
      <c r="BV11" s="18"/>
      <c r="BW11" s="18"/>
      <c r="BX11" s="18"/>
      <c r="BY11" s="18"/>
      <c r="BZ11" s="18"/>
      <c r="CA11" s="18">
        <f t="shared" ref="CA11" si="51">CB11+CC11+CD11+CE11+CF11</f>
        <v>0</v>
      </c>
      <c r="CB11" s="18"/>
      <c r="CC11" s="18"/>
      <c r="CD11" s="18"/>
      <c r="CE11" s="18"/>
      <c r="CF11" s="18"/>
      <c r="CG11" s="18"/>
      <c r="CH11" s="18">
        <f t="shared" ref="CH11" si="52">+CI11+CJ11</f>
        <v>0</v>
      </c>
      <c r="CI11" s="18"/>
      <c r="CJ11" s="18"/>
      <c r="CK11" s="18">
        <f t="shared" ref="CK11" si="53">+CL11</f>
        <v>0</v>
      </c>
      <c r="CL11" s="18">
        <f t="shared" ref="CL11" si="54">+CM11+CN11+CO11+CP11+CQ11</f>
        <v>0</v>
      </c>
      <c r="CM11" s="18"/>
      <c r="CN11" s="18"/>
      <c r="CO11" s="18"/>
      <c r="CP11" s="18"/>
      <c r="CQ11" s="18"/>
      <c r="CR11" s="18">
        <f t="shared" ref="CR11" si="55">CS11+CW11+CY11</f>
        <v>0</v>
      </c>
      <c r="CS11" s="18">
        <f t="shared" ref="CS11" si="56">CT11+CU11+CV11</f>
        <v>0</v>
      </c>
      <c r="CT11" s="18"/>
      <c r="CU11" s="18"/>
      <c r="CV11" s="18"/>
      <c r="CW11" s="18">
        <f t="shared" ref="CW11" si="57">CX11</f>
        <v>0</v>
      </c>
      <c r="CX11" s="18"/>
      <c r="CY11" s="18"/>
      <c r="CZ11" s="18">
        <f t="shared" ref="CZ11" si="58">DA11+DH11+DK11+DL11+DP11</f>
        <v>0</v>
      </c>
      <c r="DA11" s="18">
        <f t="shared" ref="DA11" si="59">DB11+DC11+DD11+DE11+DF11+DG11</f>
        <v>0</v>
      </c>
      <c r="DB11" s="18"/>
      <c r="DC11" s="18"/>
      <c r="DD11" s="18"/>
      <c r="DE11" s="18"/>
      <c r="DF11" s="18"/>
      <c r="DG11" s="18"/>
      <c r="DH11" s="18">
        <f t="shared" ref="DH11" si="60">DI11+DJ11</f>
        <v>0</v>
      </c>
      <c r="DI11" s="18"/>
      <c r="DJ11" s="18"/>
      <c r="DK11" s="18"/>
      <c r="DL11" s="18">
        <f t="shared" ref="DL11" si="61">DM11+DN11+DO11</f>
        <v>0</v>
      </c>
      <c r="DM11" s="18"/>
      <c r="DN11" s="18"/>
      <c r="DO11" s="18"/>
      <c r="DP11" s="18">
        <f t="shared" ref="DP11" si="62">DQ11+DR11+DS11+DT11+DU11</f>
        <v>0</v>
      </c>
      <c r="DQ11" s="18"/>
      <c r="DR11" s="18"/>
      <c r="DS11" s="18"/>
      <c r="DT11" s="18"/>
      <c r="DU11" s="18"/>
      <c r="DV11" s="18">
        <f t="shared" ref="DV11" si="63">DW11+EO11</f>
        <v>1375</v>
      </c>
      <c r="DW11" s="18">
        <f t="shared" ref="DW11" si="64">+DX11+DY11+DZ11+EA11+EB11+EC11+ED11+EE11+EF11+EG11+EH11+EI11+EJ11+EK11+EL11+EM11+EN11</f>
        <v>1375</v>
      </c>
      <c r="DX11" s="18"/>
      <c r="DY11" s="18"/>
      <c r="DZ11" s="18"/>
      <c r="EA11" s="18"/>
      <c r="EB11" s="18"/>
      <c r="EC11" s="18"/>
      <c r="ED11" s="18"/>
      <c r="EE11" s="18"/>
      <c r="EF11" s="18"/>
      <c r="EG11" s="18"/>
      <c r="EH11" s="18"/>
      <c r="EI11" s="18"/>
      <c r="EJ11" s="18"/>
      <c r="EK11" s="18"/>
      <c r="EL11" s="18"/>
      <c r="EM11" s="18"/>
      <c r="EN11" s="18">
        <v>1375</v>
      </c>
      <c r="EO11" s="18">
        <f t="shared" ref="EO11" si="65">EP11+FC11+FD11+FE11+FF11+FG11+FW11+FX11</f>
        <v>0</v>
      </c>
      <c r="EP11" s="18">
        <f t="shared" ref="EP11" si="66">EQ11+ER11+ES11+ET11+EU11+EV11+EW11+EY11+EZ11+FB11</f>
        <v>0</v>
      </c>
      <c r="EQ11" s="18"/>
      <c r="ER11" s="18"/>
      <c r="ES11" s="18"/>
      <c r="ET11" s="18"/>
      <c r="EU11" s="18"/>
      <c r="EV11" s="18"/>
      <c r="EW11" s="18"/>
      <c r="EX11" s="18"/>
      <c r="EY11" s="18"/>
      <c r="EZ11" s="18"/>
      <c r="FA11" s="18"/>
      <c r="FB11" s="18"/>
      <c r="FC11" s="18">
        <f t="shared" ref="FC11" si="67">EX11</f>
        <v>0</v>
      </c>
      <c r="FD11" s="18"/>
      <c r="FE11" s="18"/>
      <c r="FF11" s="18"/>
      <c r="FG11" s="18">
        <f t="shared" ref="FG11" si="68">FH11+FI11+FJ11+FK11+FL11+FM11+FN11+FO11+FP11+FQ11+FR11+FS11+FT11+FU11+FV11</f>
        <v>0</v>
      </c>
      <c r="FH11" s="18"/>
      <c r="FI11" s="18"/>
      <c r="FJ11" s="18"/>
      <c r="FK11" s="18"/>
      <c r="FL11" s="18"/>
      <c r="FM11" s="18"/>
      <c r="FN11" s="18"/>
      <c r="FO11" s="18"/>
      <c r="FP11" s="18"/>
      <c r="FQ11" s="18"/>
      <c r="FR11" s="18"/>
      <c r="FS11" s="18"/>
      <c r="FT11" s="18"/>
      <c r="FU11" s="18"/>
      <c r="FV11" s="18"/>
      <c r="FW11" s="18"/>
      <c r="FX11" s="18">
        <f t="shared" ref="FX11" si="69">FY11+FZ11</f>
        <v>0</v>
      </c>
      <c r="FY11" s="18"/>
      <c r="FZ11" s="18"/>
      <c r="GA11" s="18"/>
      <c r="GB11" s="18">
        <f t="shared" ref="GB11" si="70">D11+J11+DV11+CG11+CH11+CK11+CR11+CZ11</f>
        <v>1375</v>
      </c>
    </row>
    <row r="12" spans="1:184" ht="15.75">
      <c r="A12" s="48" t="s">
        <v>195</v>
      </c>
      <c r="B12" s="48" t="s">
        <v>182</v>
      </c>
      <c r="C12" s="49" t="s">
        <v>262</v>
      </c>
      <c r="D12" s="45">
        <f>SUM(D13:D17)</f>
        <v>0</v>
      </c>
      <c r="E12" s="45">
        <f t="shared" ref="E12:BP12" si="71">SUM(E13:E17)</f>
        <v>0</v>
      </c>
      <c r="F12" s="45">
        <f t="shared" si="71"/>
        <v>0</v>
      </c>
      <c r="G12" s="45">
        <f t="shared" si="71"/>
        <v>0</v>
      </c>
      <c r="H12" s="45">
        <f t="shared" si="71"/>
        <v>0</v>
      </c>
      <c r="I12" s="45">
        <f t="shared" si="71"/>
        <v>0</v>
      </c>
      <c r="J12" s="45">
        <f t="shared" si="71"/>
        <v>0</v>
      </c>
      <c r="K12" s="45">
        <f t="shared" si="71"/>
        <v>0</v>
      </c>
      <c r="L12" s="45">
        <f t="shared" si="71"/>
        <v>0</v>
      </c>
      <c r="M12" s="45">
        <f t="shared" si="71"/>
        <v>0</v>
      </c>
      <c r="N12" s="45">
        <f t="shared" si="71"/>
        <v>0</v>
      </c>
      <c r="O12" s="45">
        <f t="shared" si="71"/>
        <v>0</v>
      </c>
      <c r="P12" s="45">
        <f t="shared" si="71"/>
        <v>0</v>
      </c>
      <c r="Q12" s="45">
        <f t="shared" si="71"/>
        <v>0</v>
      </c>
      <c r="R12" s="45">
        <f t="shared" si="71"/>
        <v>0</v>
      </c>
      <c r="S12" s="45">
        <f t="shared" si="71"/>
        <v>0</v>
      </c>
      <c r="T12" s="45">
        <f t="shared" si="71"/>
        <v>0</v>
      </c>
      <c r="U12" s="45">
        <f t="shared" si="71"/>
        <v>0</v>
      </c>
      <c r="V12" s="45">
        <f t="shared" si="71"/>
        <v>0</v>
      </c>
      <c r="W12" s="45">
        <f t="shared" si="71"/>
        <v>0</v>
      </c>
      <c r="X12" s="45">
        <f t="shared" si="71"/>
        <v>0</v>
      </c>
      <c r="Y12" s="45">
        <f t="shared" si="71"/>
        <v>0</v>
      </c>
      <c r="Z12" s="45">
        <f t="shared" si="71"/>
        <v>0</v>
      </c>
      <c r="AA12" s="45">
        <f t="shared" si="71"/>
        <v>0</v>
      </c>
      <c r="AB12" s="45">
        <f t="shared" si="71"/>
        <v>0</v>
      </c>
      <c r="AC12" s="45">
        <f t="shared" si="71"/>
        <v>0</v>
      </c>
      <c r="AD12" s="45">
        <f t="shared" si="71"/>
        <v>0</v>
      </c>
      <c r="AE12" s="45">
        <f t="shared" si="71"/>
        <v>0</v>
      </c>
      <c r="AF12" s="45">
        <f t="shared" si="71"/>
        <v>0</v>
      </c>
      <c r="AG12" s="45">
        <f t="shared" si="71"/>
        <v>0</v>
      </c>
      <c r="AH12" s="45">
        <f t="shared" si="71"/>
        <v>0</v>
      </c>
      <c r="AI12" s="45">
        <f t="shared" si="71"/>
        <v>0</v>
      </c>
      <c r="AJ12" s="45">
        <f t="shared" si="71"/>
        <v>0</v>
      </c>
      <c r="AK12" s="45">
        <f t="shared" si="71"/>
        <v>0</v>
      </c>
      <c r="AL12" s="45">
        <f t="shared" si="71"/>
        <v>0</v>
      </c>
      <c r="AM12" s="45">
        <f t="shared" si="71"/>
        <v>0</v>
      </c>
      <c r="AN12" s="45">
        <f t="shared" si="71"/>
        <v>0</v>
      </c>
      <c r="AO12" s="45">
        <f t="shared" si="71"/>
        <v>0</v>
      </c>
      <c r="AP12" s="45">
        <f t="shared" si="71"/>
        <v>0</v>
      </c>
      <c r="AQ12" s="45">
        <f t="shared" si="71"/>
        <v>0</v>
      </c>
      <c r="AR12" s="45">
        <f t="shared" si="71"/>
        <v>0</v>
      </c>
      <c r="AS12" s="45">
        <f t="shared" si="71"/>
        <v>0</v>
      </c>
      <c r="AT12" s="45">
        <f t="shared" si="71"/>
        <v>0</v>
      </c>
      <c r="AU12" s="45">
        <f t="shared" si="71"/>
        <v>0</v>
      </c>
      <c r="AV12" s="45">
        <f t="shared" si="71"/>
        <v>0</v>
      </c>
      <c r="AW12" s="45">
        <f t="shared" si="71"/>
        <v>0</v>
      </c>
      <c r="AX12" s="45">
        <f t="shared" si="71"/>
        <v>0</v>
      </c>
      <c r="AY12" s="45">
        <f t="shared" si="71"/>
        <v>0</v>
      </c>
      <c r="AZ12" s="45">
        <f t="shared" si="71"/>
        <v>0</v>
      </c>
      <c r="BA12" s="45">
        <f t="shared" si="71"/>
        <v>0</v>
      </c>
      <c r="BB12" s="45">
        <f t="shared" si="71"/>
        <v>0</v>
      </c>
      <c r="BC12" s="45">
        <f t="shared" si="71"/>
        <v>0</v>
      </c>
      <c r="BD12" s="45">
        <f t="shared" si="71"/>
        <v>0</v>
      </c>
      <c r="BE12" s="45">
        <f t="shared" si="71"/>
        <v>0</v>
      </c>
      <c r="BF12" s="45">
        <f t="shared" si="71"/>
        <v>0</v>
      </c>
      <c r="BG12" s="45">
        <f t="shared" si="71"/>
        <v>0</v>
      </c>
      <c r="BH12" s="45">
        <f t="shared" si="71"/>
        <v>0</v>
      </c>
      <c r="BI12" s="45">
        <f t="shared" si="71"/>
        <v>0</v>
      </c>
      <c r="BJ12" s="45">
        <f t="shared" si="71"/>
        <v>0</v>
      </c>
      <c r="BK12" s="45">
        <f t="shared" si="71"/>
        <v>0</v>
      </c>
      <c r="BL12" s="45">
        <f t="shared" si="71"/>
        <v>0</v>
      </c>
      <c r="BM12" s="45">
        <f t="shared" si="71"/>
        <v>0</v>
      </c>
      <c r="BN12" s="45">
        <f t="shared" si="71"/>
        <v>0</v>
      </c>
      <c r="BO12" s="45">
        <f t="shared" si="71"/>
        <v>0</v>
      </c>
      <c r="BP12" s="45">
        <f t="shared" si="71"/>
        <v>0</v>
      </c>
      <c r="BQ12" s="45">
        <f t="shared" ref="BQ12:EB12" si="72">SUM(BQ13:BQ17)</f>
        <v>0</v>
      </c>
      <c r="BR12" s="45">
        <f t="shared" si="72"/>
        <v>0</v>
      </c>
      <c r="BS12" s="45">
        <f t="shared" si="72"/>
        <v>0</v>
      </c>
      <c r="BT12" s="45">
        <f t="shared" si="72"/>
        <v>0</v>
      </c>
      <c r="BU12" s="45">
        <f t="shared" si="72"/>
        <v>0</v>
      </c>
      <c r="BV12" s="45">
        <f t="shared" si="72"/>
        <v>0</v>
      </c>
      <c r="BW12" s="45">
        <f t="shared" si="72"/>
        <v>0</v>
      </c>
      <c r="BX12" s="45">
        <f t="shared" si="72"/>
        <v>0</v>
      </c>
      <c r="BY12" s="45">
        <f t="shared" si="72"/>
        <v>0</v>
      </c>
      <c r="BZ12" s="45">
        <f t="shared" si="72"/>
        <v>0</v>
      </c>
      <c r="CA12" s="45">
        <f t="shared" si="72"/>
        <v>0</v>
      </c>
      <c r="CB12" s="45">
        <f t="shared" si="72"/>
        <v>0</v>
      </c>
      <c r="CC12" s="45">
        <f t="shared" si="72"/>
        <v>0</v>
      </c>
      <c r="CD12" s="45">
        <f t="shared" si="72"/>
        <v>0</v>
      </c>
      <c r="CE12" s="45">
        <f t="shared" si="72"/>
        <v>0</v>
      </c>
      <c r="CF12" s="45">
        <f t="shared" si="72"/>
        <v>0</v>
      </c>
      <c r="CG12" s="45">
        <f t="shared" si="72"/>
        <v>0</v>
      </c>
      <c r="CH12" s="45">
        <f t="shared" si="72"/>
        <v>0</v>
      </c>
      <c r="CI12" s="45">
        <f t="shared" si="72"/>
        <v>0</v>
      </c>
      <c r="CJ12" s="45">
        <f t="shared" si="72"/>
        <v>0</v>
      </c>
      <c r="CK12" s="45">
        <f t="shared" si="72"/>
        <v>0</v>
      </c>
      <c r="CL12" s="45">
        <f t="shared" si="72"/>
        <v>0</v>
      </c>
      <c r="CM12" s="45">
        <f t="shared" si="72"/>
        <v>0</v>
      </c>
      <c r="CN12" s="45">
        <f t="shared" si="72"/>
        <v>0</v>
      </c>
      <c r="CO12" s="45">
        <f t="shared" si="72"/>
        <v>0</v>
      </c>
      <c r="CP12" s="45">
        <f t="shared" si="72"/>
        <v>0</v>
      </c>
      <c r="CQ12" s="45">
        <f t="shared" si="72"/>
        <v>0</v>
      </c>
      <c r="CR12" s="45">
        <f t="shared" si="72"/>
        <v>0</v>
      </c>
      <c r="CS12" s="45">
        <f t="shared" si="72"/>
        <v>0</v>
      </c>
      <c r="CT12" s="45">
        <f t="shared" si="72"/>
        <v>0</v>
      </c>
      <c r="CU12" s="45">
        <f t="shared" si="72"/>
        <v>0</v>
      </c>
      <c r="CV12" s="45">
        <f t="shared" si="72"/>
        <v>0</v>
      </c>
      <c r="CW12" s="45">
        <f t="shared" si="72"/>
        <v>0</v>
      </c>
      <c r="CX12" s="45">
        <f t="shared" si="72"/>
        <v>0</v>
      </c>
      <c r="CY12" s="45">
        <f t="shared" si="72"/>
        <v>0</v>
      </c>
      <c r="CZ12" s="45">
        <f t="shared" si="72"/>
        <v>0</v>
      </c>
      <c r="DA12" s="45">
        <f t="shared" si="72"/>
        <v>0</v>
      </c>
      <c r="DB12" s="45">
        <f t="shared" si="72"/>
        <v>0</v>
      </c>
      <c r="DC12" s="45">
        <f t="shared" si="72"/>
        <v>0</v>
      </c>
      <c r="DD12" s="45">
        <f t="shared" si="72"/>
        <v>0</v>
      </c>
      <c r="DE12" s="45">
        <f t="shared" si="72"/>
        <v>0</v>
      </c>
      <c r="DF12" s="45">
        <f t="shared" si="72"/>
        <v>0</v>
      </c>
      <c r="DG12" s="45">
        <f t="shared" si="72"/>
        <v>0</v>
      </c>
      <c r="DH12" s="45">
        <f t="shared" si="72"/>
        <v>0</v>
      </c>
      <c r="DI12" s="45">
        <f t="shared" si="72"/>
        <v>0</v>
      </c>
      <c r="DJ12" s="45">
        <f t="shared" si="72"/>
        <v>0</v>
      </c>
      <c r="DK12" s="45">
        <f t="shared" si="72"/>
        <v>0</v>
      </c>
      <c r="DL12" s="45">
        <f t="shared" si="72"/>
        <v>0</v>
      </c>
      <c r="DM12" s="45">
        <f t="shared" si="72"/>
        <v>0</v>
      </c>
      <c r="DN12" s="45">
        <f t="shared" si="72"/>
        <v>0</v>
      </c>
      <c r="DO12" s="45">
        <f t="shared" si="72"/>
        <v>0</v>
      </c>
      <c r="DP12" s="45">
        <f t="shared" si="72"/>
        <v>0</v>
      </c>
      <c r="DQ12" s="45">
        <f t="shared" si="72"/>
        <v>0</v>
      </c>
      <c r="DR12" s="45">
        <f t="shared" si="72"/>
        <v>0</v>
      </c>
      <c r="DS12" s="45">
        <f t="shared" si="72"/>
        <v>0</v>
      </c>
      <c r="DT12" s="45">
        <f t="shared" si="72"/>
        <v>0</v>
      </c>
      <c r="DU12" s="45">
        <f t="shared" si="72"/>
        <v>0</v>
      </c>
      <c r="DV12" s="45">
        <f t="shared" si="72"/>
        <v>0</v>
      </c>
      <c r="DW12" s="45">
        <f t="shared" si="72"/>
        <v>0</v>
      </c>
      <c r="DX12" s="45">
        <f t="shared" si="72"/>
        <v>0</v>
      </c>
      <c r="DY12" s="45">
        <f t="shared" si="72"/>
        <v>0</v>
      </c>
      <c r="DZ12" s="45">
        <f t="shared" si="72"/>
        <v>0</v>
      </c>
      <c r="EA12" s="45">
        <f t="shared" si="72"/>
        <v>0</v>
      </c>
      <c r="EB12" s="45">
        <f t="shared" si="72"/>
        <v>0</v>
      </c>
      <c r="EC12" s="45">
        <f t="shared" ref="EC12:GB12" si="73">SUM(EC13:EC17)</f>
        <v>0</v>
      </c>
      <c r="ED12" s="45">
        <f t="shared" si="73"/>
        <v>0</v>
      </c>
      <c r="EE12" s="45">
        <f t="shared" si="73"/>
        <v>0</v>
      </c>
      <c r="EF12" s="45">
        <f t="shared" si="73"/>
        <v>0</v>
      </c>
      <c r="EG12" s="45">
        <f t="shared" si="73"/>
        <v>0</v>
      </c>
      <c r="EH12" s="45">
        <f t="shared" si="73"/>
        <v>0</v>
      </c>
      <c r="EI12" s="45">
        <f t="shared" si="73"/>
        <v>0</v>
      </c>
      <c r="EJ12" s="45">
        <f t="shared" si="73"/>
        <v>0</v>
      </c>
      <c r="EK12" s="45">
        <f t="shared" si="73"/>
        <v>0</v>
      </c>
      <c r="EL12" s="45">
        <f t="shared" si="73"/>
        <v>0</v>
      </c>
      <c r="EM12" s="45">
        <f t="shared" si="73"/>
        <v>0</v>
      </c>
      <c r="EN12" s="45">
        <f t="shared" si="73"/>
        <v>0</v>
      </c>
      <c r="EO12" s="45">
        <f t="shared" si="73"/>
        <v>0</v>
      </c>
      <c r="EP12" s="45">
        <f t="shared" si="73"/>
        <v>0</v>
      </c>
      <c r="EQ12" s="45">
        <f t="shared" si="73"/>
        <v>0</v>
      </c>
      <c r="ER12" s="45">
        <f t="shared" si="73"/>
        <v>0</v>
      </c>
      <c r="ES12" s="45">
        <f t="shared" si="73"/>
        <v>0</v>
      </c>
      <c r="ET12" s="45">
        <f t="shared" si="73"/>
        <v>0</v>
      </c>
      <c r="EU12" s="45">
        <f t="shared" si="73"/>
        <v>0</v>
      </c>
      <c r="EV12" s="45">
        <f t="shared" si="73"/>
        <v>0</v>
      </c>
      <c r="EW12" s="45">
        <f t="shared" si="73"/>
        <v>0</v>
      </c>
      <c r="EX12" s="45">
        <f t="shared" si="73"/>
        <v>0</v>
      </c>
      <c r="EY12" s="45">
        <f t="shared" si="73"/>
        <v>0</v>
      </c>
      <c r="EZ12" s="45">
        <f t="shared" si="73"/>
        <v>0</v>
      </c>
      <c r="FA12" s="45">
        <f t="shared" si="73"/>
        <v>0</v>
      </c>
      <c r="FB12" s="45">
        <f t="shared" si="73"/>
        <v>0</v>
      </c>
      <c r="FC12" s="45">
        <f t="shared" si="73"/>
        <v>0</v>
      </c>
      <c r="FD12" s="45">
        <f t="shared" si="73"/>
        <v>0</v>
      </c>
      <c r="FE12" s="45">
        <f t="shared" si="73"/>
        <v>0</v>
      </c>
      <c r="FF12" s="45">
        <f t="shared" si="73"/>
        <v>0</v>
      </c>
      <c r="FG12" s="45">
        <f t="shared" si="73"/>
        <v>0</v>
      </c>
      <c r="FH12" s="45">
        <f t="shared" si="73"/>
        <v>0</v>
      </c>
      <c r="FI12" s="45">
        <f t="shared" si="73"/>
        <v>0</v>
      </c>
      <c r="FJ12" s="45">
        <f t="shared" si="73"/>
        <v>0</v>
      </c>
      <c r="FK12" s="45">
        <f t="shared" si="73"/>
        <v>0</v>
      </c>
      <c r="FL12" s="45">
        <f t="shared" si="73"/>
        <v>0</v>
      </c>
      <c r="FM12" s="45">
        <f t="shared" si="73"/>
        <v>0</v>
      </c>
      <c r="FN12" s="45">
        <f t="shared" si="73"/>
        <v>0</v>
      </c>
      <c r="FO12" s="45">
        <f t="shared" si="73"/>
        <v>0</v>
      </c>
      <c r="FP12" s="45">
        <f t="shared" si="73"/>
        <v>0</v>
      </c>
      <c r="FQ12" s="45">
        <f t="shared" si="73"/>
        <v>0</v>
      </c>
      <c r="FR12" s="45">
        <f t="shared" si="73"/>
        <v>0</v>
      </c>
      <c r="FS12" s="45">
        <f t="shared" si="73"/>
        <v>0</v>
      </c>
      <c r="FT12" s="45">
        <f t="shared" si="73"/>
        <v>0</v>
      </c>
      <c r="FU12" s="45">
        <f t="shared" si="73"/>
        <v>0</v>
      </c>
      <c r="FV12" s="45">
        <f t="shared" si="73"/>
        <v>0</v>
      </c>
      <c r="FW12" s="45">
        <f t="shared" si="73"/>
        <v>0</v>
      </c>
      <c r="FX12" s="45">
        <f t="shared" si="73"/>
        <v>0</v>
      </c>
      <c r="FY12" s="45">
        <f t="shared" si="73"/>
        <v>0</v>
      </c>
      <c r="FZ12" s="45">
        <f t="shared" si="73"/>
        <v>0</v>
      </c>
      <c r="GA12" s="45">
        <f t="shared" si="73"/>
        <v>0</v>
      </c>
      <c r="GB12" s="45">
        <f t="shared" si="73"/>
        <v>0</v>
      </c>
    </row>
    <row r="13" spans="1:184" ht="39">
      <c r="A13" s="46"/>
      <c r="B13" s="72" t="s">
        <v>245</v>
      </c>
      <c r="C13" s="73" t="s">
        <v>227</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6"/>
      <c r="B14" s="72" t="s">
        <v>246</v>
      </c>
      <c r="C14" s="73" t="s">
        <v>240</v>
      </c>
      <c r="D14" s="18">
        <f t="shared" ref="D14:D17" si="74">+E14+F14+I14</f>
        <v>0</v>
      </c>
      <c r="E14" s="18"/>
      <c r="F14" s="18">
        <f t="shared" ref="F14:F17" si="75">+G14+H14</f>
        <v>0</v>
      </c>
      <c r="G14" s="18"/>
      <c r="H14" s="18"/>
      <c r="I14" s="18">
        <f t="shared" ref="I14:I17" si="76">+E14*0.302</f>
        <v>0</v>
      </c>
      <c r="J14" s="18">
        <f t="shared" ref="J14:J17" si="77">+K14+O14+S14+Z14+AA14+AX14+BZ14+CA14</f>
        <v>0</v>
      </c>
      <c r="K14" s="18">
        <f t="shared" ref="K14:K17" si="78">+L14+M14+N14</f>
        <v>0</v>
      </c>
      <c r="L14" s="18"/>
      <c r="M14" s="18"/>
      <c r="N14" s="18"/>
      <c r="O14" s="18">
        <f t="shared" ref="O14:O17" si="79">+P14+R14+Q14</f>
        <v>0</v>
      </c>
      <c r="P14" s="18"/>
      <c r="Q14" s="18"/>
      <c r="R14" s="18"/>
      <c r="S14" s="18">
        <f t="shared" ref="S14:S17" si="80">+T14+U14+V14+W14+X14+Y14</f>
        <v>0</v>
      </c>
      <c r="T14" s="18"/>
      <c r="U14" s="18"/>
      <c r="V14" s="18"/>
      <c r="W14" s="18"/>
      <c r="X14" s="18"/>
      <c r="Y14" s="18"/>
      <c r="Z14" s="18"/>
      <c r="AA14" s="18">
        <f t="shared" ref="AA14:AA17" si="81">AB14+AD14+AE14+AF14+AG14+AH14+AI14+AJ14+AK14+AL14+AM14+AV14+AW14+AC14</f>
        <v>0</v>
      </c>
      <c r="AB14" s="18"/>
      <c r="AC14" s="18"/>
      <c r="AD14" s="18"/>
      <c r="AE14" s="18"/>
      <c r="AF14" s="18"/>
      <c r="AG14" s="18"/>
      <c r="AH14" s="18">
        <f t="shared" ref="AH14:AH17" si="82">100-100</f>
        <v>0</v>
      </c>
      <c r="AI14" s="18"/>
      <c r="AJ14" s="18"/>
      <c r="AK14" s="18"/>
      <c r="AL14" s="18"/>
      <c r="AM14" s="18">
        <f t="shared" ref="AM14:AM17" si="83">AN14+AO14+AP14+AQ14+AR14+AS14+AT14+AU14</f>
        <v>0</v>
      </c>
      <c r="AN14" s="18"/>
      <c r="AO14" s="18"/>
      <c r="AP14" s="18"/>
      <c r="AQ14" s="18"/>
      <c r="AR14" s="18"/>
      <c r="AS14" s="18"/>
      <c r="AT14" s="18"/>
      <c r="AU14" s="18"/>
      <c r="AV14" s="18"/>
      <c r="AW14" s="18"/>
      <c r="AX14" s="18">
        <f t="shared" ref="AX14:AX17" si="84">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85">BO14+BP14+BQ14</f>
        <v>0</v>
      </c>
      <c r="BO14" s="18"/>
      <c r="BP14" s="18"/>
      <c r="BQ14" s="18"/>
      <c r="BR14" s="18"/>
      <c r="BS14" s="18"/>
      <c r="BT14" s="18"/>
      <c r="BU14" s="18"/>
      <c r="BV14" s="18"/>
      <c r="BW14" s="18"/>
      <c r="BX14" s="18"/>
      <c r="BY14" s="18"/>
      <c r="BZ14" s="18"/>
      <c r="CA14" s="18">
        <f t="shared" ref="CA14:CA17" si="86">CB14+CC14+CD14+CE14+CF14</f>
        <v>0</v>
      </c>
      <c r="CB14" s="18"/>
      <c r="CC14" s="18"/>
      <c r="CD14" s="18"/>
      <c r="CE14" s="18"/>
      <c r="CF14" s="18"/>
      <c r="CG14" s="18"/>
      <c r="CH14" s="18">
        <f t="shared" ref="CH14:CH17" si="87">+CI14+CJ14</f>
        <v>0</v>
      </c>
      <c r="CI14" s="18"/>
      <c r="CJ14" s="18"/>
      <c r="CK14" s="18">
        <f t="shared" ref="CK14:CK17" si="88">+CL14</f>
        <v>0</v>
      </c>
      <c r="CL14" s="18">
        <f t="shared" ref="CL14:CL17" si="89">+CM14+CN14+CO14+CP14+CQ14</f>
        <v>0</v>
      </c>
      <c r="CM14" s="18"/>
      <c r="CN14" s="18"/>
      <c r="CO14" s="18"/>
      <c r="CP14" s="18"/>
      <c r="CQ14" s="18"/>
      <c r="CR14" s="18">
        <f t="shared" ref="CR14:CR17" si="90">CS14+CW14+CY14</f>
        <v>0</v>
      </c>
      <c r="CS14" s="18">
        <f t="shared" ref="CS14:CS17" si="91">CT14+CU14+CV14</f>
        <v>0</v>
      </c>
      <c r="CT14" s="18"/>
      <c r="CU14" s="18"/>
      <c r="CV14" s="18"/>
      <c r="CW14" s="18">
        <f t="shared" ref="CW14:CW17" si="92">CX14</f>
        <v>0</v>
      </c>
      <c r="CX14" s="18"/>
      <c r="CY14" s="18"/>
      <c r="CZ14" s="18">
        <f t="shared" ref="CZ14:CZ17" si="93">DA14+DH14+DK14+DL14+DP14</f>
        <v>0</v>
      </c>
      <c r="DA14" s="18"/>
      <c r="DB14" s="18"/>
      <c r="DC14" s="18"/>
      <c r="DD14" s="18"/>
      <c r="DE14" s="18"/>
      <c r="DF14" s="18"/>
      <c r="DG14" s="18"/>
      <c r="DH14" s="18">
        <f t="shared" ref="DH14:DH17" si="94">DI14+DJ14</f>
        <v>0</v>
      </c>
      <c r="DI14" s="18"/>
      <c r="DJ14" s="18"/>
      <c r="DK14" s="18"/>
      <c r="DL14" s="18">
        <f t="shared" ref="DL14:DL17" si="95">DM14+DN14+DO14</f>
        <v>0</v>
      </c>
      <c r="DM14" s="18"/>
      <c r="DN14" s="18"/>
      <c r="DO14" s="18"/>
      <c r="DP14" s="18">
        <f t="shared" ref="DP14:DP17" si="96">DQ14+DR14+DS14+DT14+DU14</f>
        <v>0</v>
      </c>
      <c r="DQ14" s="18"/>
      <c r="DR14" s="18">
        <f t="shared" ref="DR14:DR17" si="97">100-100</f>
        <v>0</v>
      </c>
      <c r="DS14" s="18"/>
      <c r="DT14" s="18"/>
      <c r="DU14" s="18"/>
      <c r="DV14" s="18">
        <f t="shared" ref="DV14:DV17" si="98">DW14+EO14</f>
        <v>0</v>
      </c>
      <c r="DW14" s="18">
        <f t="shared" ref="DW14:DW17" si="99">+DX14+DY14+DZ14+EA14+EB14+EC14+ED14+EE14+EF14+EG14+EH14+EI14+EJ14+EK14+EL14+EM14+EN14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100">EP14+FC14+FD14+FE14+FF14+FG14+FW14+FX14</f>
        <v>0</v>
      </c>
      <c r="EP14" s="18">
        <f t="shared" ref="EP14:EP17" si="101">EQ14+ER14+ES14+ET14+EU14+EV14+EW14+EY14+EZ14+FB14</f>
        <v>0</v>
      </c>
      <c r="EQ14" s="18"/>
      <c r="ER14" s="18"/>
      <c r="ES14" s="18"/>
      <c r="ET14" s="18"/>
      <c r="EU14" s="18"/>
      <c r="EV14" s="18"/>
      <c r="EW14" s="18"/>
      <c r="EX14" s="18"/>
      <c r="EY14" s="18"/>
      <c r="EZ14" s="18"/>
      <c r="FA14" s="18"/>
      <c r="FB14" s="18"/>
      <c r="FC14" s="18">
        <f t="shared" ref="FC14:FC17" si="102">EX14</f>
        <v>0</v>
      </c>
      <c r="FD14" s="18"/>
      <c r="FE14" s="18"/>
      <c r="FF14" s="18"/>
      <c r="FG14" s="18">
        <f t="shared" ref="FG14:FG17" si="103">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104">FY14+FZ14</f>
        <v>0</v>
      </c>
      <c r="FY14" s="18"/>
      <c r="FZ14" s="18"/>
      <c r="GA14" s="18"/>
      <c r="GB14" s="18">
        <f t="shared" ref="GB14:GB17" si="105">D14+J14+DV14+CG14+CH14+CK14+CR14+CZ14</f>
        <v>0</v>
      </c>
    </row>
    <row r="15" spans="1:184" ht="15.75">
      <c r="A15" s="46"/>
      <c r="B15" s="72" t="s">
        <v>319</v>
      </c>
      <c r="C15" s="73" t="s">
        <v>320</v>
      </c>
      <c r="D15" s="18">
        <f t="shared" si="74"/>
        <v>0</v>
      </c>
      <c r="E15" s="18"/>
      <c r="F15" s="18">
        <f t="shared" si="75"/>
        <v>0</v>
      </c>
      <c r="G15" s="18"/>
      <c r="H15" s="18"/>
      <c r="I15" s="18">
        <f t="shared" si="76"/>
        <v>0</v>
      </c>
      <c r="J15" s="18">
        <f t="shared" si="77"/>
        <v>0</v>
      </c>
      <c r="K15" s="18">
        <f t="shared" si="78"/>
        <v>0</v>
      </c>
      <c r="L15" s="18"/>
      <c r="M15" s="18"/>
      <c r="N15" s="18"/>
      <c r="O15" s="18">
        <f t="shared" si="79"/>
        <v>0</v>
      </c>
      <c r="P15" s="18"/>
      <c r="Q15" s="18"/>
      <c r="R15" s="18"/>
      <c r="S15" s="18">
        <f t="shared" si="80"/>
        <v>0</v>
      </c>
      <c r="T15" s="18"/>
      <c r="U15" s="18"/>
      <c r="V15" s="18"/>
      <c r="W15" s="18"/>
      <c r="X15" s="18"/>
      <c r="Y15" s="18"/>
      <c r="Z15" s="18"/>
      <c r="AA15" s="18">
        <f t="shared" si="81"/>
        <v>0</v>
      </c>
      <c r="AB15" s="18"/>
      <c r="AC15" s="18"/>
      <c r="AD15" s="18"/>
      <c r="AE15" s="18"/>
      <c r="AF15" s="18"/>
      <c r="AG15" s="18"/>
      <c r="AH15" s="18">
        <f t="shared" si="82"/>
        <v>0</v>
      </c>
      <c r="AI15" s="18"/>
      <c r="AJ15" s="18"/>
      <c r="AK15" s="18"/>
      <c r="AL15" s="18"/>
      <c r="AM15" s="18">
        <f t="shared" si="83"/>
        <v>0</v>
      </c>
      <c r="AN15" s="18"/>
      <c r="AO15" s="18"/>
      <c r="AP15" s="18"/>
      <c r="AQ15" s="18"/>
      <c r="AR15" s="18"/>
      <c r="AS15" s="18"/>
      <c r="AT15" s="18"/>
      <c r="AU15" s="18"/>
      <c r="AV15" s="18"/>
      <c r="AW15" s="18"/>
      <c r="AX15" s="18">
        <f t="shared" si="84"/>
        <v>0</v>
      </c>
      <c r="AY15" s="18"/>
      <c r="AZ15" s="18"/>
      <c r="BA15" s="18"/>
      <c r="BB15" s="18"/>
      <c r="BC15" s="18"/>
      <c r="BD15" s="18"/>
      <c r="BE15" s="18"/>
      <c r="BF15" s="18"/>
      <c r="BG15" s="18"/>
      <c r="BH15" s="18"/>
      <c r="BI15" s="18"/>
      <c r="BJ15" s="18"/>
      <c r="BK15" s="18"/>
      <c r="BL15" s="18"/>
      <c r="BM15" s="18"/>
      <c r="BN15" s="18">
        <f t="shared" si="85"/>
        <v>0</v>
      </c>
      <c r="BO15" s="18"/>
      <c r="BP15" s="18"/>
      <c r="BQ15" s="18"/>
      <c r="BR15" s="18"/>
      <c r="BS15" s="18"/>
      <c r="BT15" s="18"/>
      <c r="BU15" s="18"/>
      <c r="BV15" s="18"/>
      <c r="BW15" s="18"/>
      <c r="BX15" s="18"/>
      <c r="BY15" s="18"/>
      <c r="BZ15" s="18"/>
      <c r="CA15" s="18">
        <f t="shared" si="86"/>
        <v>0</v>
      </c>
      <c r="CB15" s="18"/>
      <c r="CC15" s="18"/>
      <c r="CD15" s="18"/>
      <c r="CE15" s="18"/>
      <c r="CF15" s="18"/>
      <c r="CG15" s="18"/>
      <c r="CH15" s="18">
        <f t="shared" si="87"/>
        <v>0</v>
      </c>
      <c r="CI15" s="18"/>
      <c r="CJ15" s="18"/>
      <c r="CK15" s="18">
        <f t="shared" si="88"/>
        <v>0</v>
      </c>
      <c r="CL15" s="18">
        <f t="shared" si="89"/>
        <v>0</v>
      </c>
      <c r="CM15" s="18"/>
      <c r="CN15" s="18"/>
      <c r="CO15" s="18"/>
      <c r="CP15" s="18"/>
      <c r="CQ15" s="18"/>
      <c r="CR15" s="18">
        <f t="shared" si="90"/>
        <v>0</v>
      </c>
      <c r="CS15" s="18">
        <f t="shared" si="91"/>
        <v>0</v>
      </c>
      <c r="CT15" s="18"/>
      <c r="CU15" s="18"/>
      <c r="CV15" s="18"/>
      <c r="CW15" s="18">
        <f t="shared" si="92"/>
        <v>0</v>
      </c>
      <c r="CX15" s="18"/>
      <c r="CY15" s="18"/>
      <c r="CZ15" s="18">
        <f t="shared" si="93"/>
        <v>0</v>
      </c>
      <c r="DA15" s="18"/>
      <c r="DB15" s="18"/>
      <c r="DC15" s="18"/>
      <c r="DD15" s="18"/>
      <c r="DE15" s="18"/>
      <c r="DF15" s="18"/>
      <c r="DG15" s="18"/>
      <c r="DH15" s="18">
        <f t="shared" si="94"/>
        <v>0</v>
      </c>
      <c r="DI15" s="18"/>
      <c r="DJ15" s="18"/>
      <c r="DK15" s="18"/>
      <c r="DL15" s="18">
        <f t="shared" si="95"/>
        <v>0</v>
      </c>
      <c r="DM15" s="18"/>
      <c r="DN15" s="18"/>
      <c r="DO15" s="18"/>
      <c r="DP15" s="18">
        <f t="shared" si="96"/>
        <v>0</v>
      </c>
      <c r="DQ15" s="18"/>
      <c r="DR15" s="18">
        <f t="shared" si="97"/>
        <v>0</v>
      </c>
      <c r="DS15" s="18"/>
      <c r="DT15" s="18"/>
      <c r="DU15" s="18"/>
      <c r="DV15" s="18">
        <f t="shared" si="98"/>
        <v>0</v>
      </c>
      <c r="DW15" s="18">
        <f t="shared" si="99"/>
        <v>0</v>
      </c>
      <c r="DX15" s="18"/>
      <c r="DY15" s="18"/>
      <c r="DZ15" s="18"/>
      <c r="EA15" s="18"/>
      <c r="EB15" s="18"/>
      <c r="EC15" s="18"/>
      <c r="ED15" s="18"/>
      <c r="EE15" s="18"/>
      <c r="EF15" s="18"/>
      <c r="EG15" s="18"/>
      <c r="EH15" s="18"/>
      <c r="EI15" s="18"/>
      <c r="EJ15" s="18"/>
      <c r="EK15" s="18"/>
      <c r="EL15" s="18"/>
      <c r="EM15" s="18"/>
      <c r="EN15" s="18"/>
      <c r="EO15" s="18">
        <f t="shared" si="100"/>
        <v>0</v>
      </c>
      <c r="EP15" s="18">
        <f t="shared" si="101"/>
        <v>0</v>
      </c>
      <c r="EQ15" s="18"/>
      <c r="ER15" s="18"/>
      <c r="ES15" s="18"/>
      <c r="ET15" s="18"/>
      <c r="EU15" s="18"/>
      <c r="EV15" s="18"/>
      <c r="EW15" s="18"/>
      <c r="EX15" s="18"/>
      <c r="EY15" s="18"/>
      <c r="EZ15" s="18"/>
      <c r="FA15" s="18"/>
      <c r="FB15" s="18"/>
      <c r="FC15" s="18">
        <f t="shared" si="102"/>
        <v>0</v>
      </c>
      <c r="FD15" s="18"/>
      <c r="FE15" s="18"/>
      <c r="FF15" s="18"/>
      <c r="FG15" s="18">
        <f t="shared" si="103"/>
        <v>0</v>
      </c>
      <c r="FH15" s="18"/>
      <c r="FI15" s="18"/>
      <c r="FJ15" s="18"/>
      <c r="FK15" s="18"/>
      <c r="FL15" s="18"/>
      <c r="FM15" s="18"/>
      <c r="FN15" s="18"/>
      <c r="FO15" s="18"/>
      <c r="FP15" s="18"/>
      <c r="FQ15" s="18"/>
      <c r="FR15" s="18"/>
      <c r="FS15" s="18"/>
      <c r="FT15" s="18"/>
      <c r="FU15" s="18"/>
      <c r="FV15" s="18"/>
      <c r="FW15" s="18"/>
      <c r="FX15" s="18">
        <f t="shared" si="104"/>
        <v>0</v>
      </c>
      <c r="FY15" s="18"/>
      <c r="FZ15" s="18"/>
      <c r="GA15" s="18"/>
      <c r="GB15" s="18">
        <f t="shared" si="105"/>
        <v>0</v>
      </c>
    </row>
    <row r="16" spans="1:184" ht="15.75">
      <c r="A16" s="46"/>
      <c r="B16" s="72"/>
      <c r="C16" s="73"/>
      <c r="D16" s="18">
        <f t="shared" si="74"/>
        <v>0</v>
      </c>
      <c r="E16" s="18"/>
      <c r="F16" s="18">
        <f t="shared" si="75"/>
        <v>0</v>
      </c>
      <c r="G16" s="18"/>
      <c r="H16" s="18"/>
      <c r="I16" s="18">
        <f t="shared" si="76"/>
        <v>0</v>
      </c>
      <c r="J16" s="18">
        <f t="shared" si="77"/>
        <v>0</v>
      </c>
      <c r="K16" s="18">
        <f t="shared" si="78"/>
        <v>0</v>
      </c>
      <c r="L16" s="18"/>
      <c r="M16" s="18"/>
      <c r="N16" s="18"/>
      <c r="O16" s="18">
        <f t="shared" si="79"/>
        <v>0</v>
      </c>
      <c r="P16" s="18"/>
      <c r="Q16" s="18"/>
      <c r="R16" s="18"/>
      <c r="S16" s="18">
        <f t="shared" si="80"/>
        <v>0</v>
      </c>
      <c r="T16" s="18"/>
      <c r="U16" s="18"/>
      <c r="V16" s="18"/>
      <c r="W16" s="18"/>
      <c r="X16" s="18"/>
      <c r="Y16" s="18"/>
      <c r="Z16" s="18"/>
      <c r="AA16" s="18">
        <f t="shared" si="81"/>
        <v>0</v>
      </c>
      <c r="AB16" s="18"/>
      <c r="AC16" s="18"/>
      <c r="AD16" s="18"/>
      <c r="AE16" s="18"/>
      <c r="AF16" s="18"/>
      <c r="AG16" s="18"/>
      <c r="AH16" s="18">
        <f t="shared" si="82"/>
        <v>0</v>
      </c>
      <c r="AI16" s="18"/>
      <c r="AJ16" s="18"/>
      <c r="AK16" s="18"/>
      <c r="AL16" s="18"/>
      <c r="AM16" s="18">
        <f t="shared" si="83"/>
        <v>0</v>
      </c>
      <c r="AN16" s="18"/>
      <c r="AO16" s="18"/>
      <c r="AP16" s="18"/>
      <c r="AQ16" s="18"/>
      <c r="AR16" s="18"/>
      <c r="AS16" s="18"/>
      <c r="AT16" s="18"/>
      <c r="AU16" s="18"/>
      <c r="AV16" s="18"/>
      <c r="AW16" s="18"/>
      <c r="AX16" s="18">
        <f t="shared" si="84"/>
        <v>0</v>
      </c>
      <c r="AY16" s="18"/>
      <c r="AZ16" s="18"/>
      <c r="BA16" s="18"/>
      <c r="BB16" s="18"/>
      <c r="BC16" s="18"/>
      <c r="BD16" s="18"/>
      <c r="BE16" s="18"/>
      <c r="BF16" s="18"/>
      <c r="BG16" s="18"/>
      <c r="BH16" s="18"/>
      <c r="BI16" s="18"/>
      <c r="BJ16" s="18"/>
      <c r="BK16" s="18"/>
      <c r="BL16" s="18"/>
      <c r="BM16" s="18"/>
      <c r="BN16" s="18">
        <f t="shared" si="85"/>
        <v>0</v>
      </c>
      <c r="BO16" s="18"/>
      <c r="BP16" s="18"/>
      <c r="BQ16" s="18"/>
      <c r="BR16" s="18"/>
      <c r="BS16" s="18"/>
      <c r="BT16" s="18"/>
      <c r="BU16" s="18"/>
      <c r="BV16" s="18"/>
      <c r="BW16" s="18"/>
      <c r="BX16" s="18"/>
      <c r="BY16" s="18"/>
      <c r="BZ16" s="18"/>
      <c r="CA16" s="18">
        <f t="shared" si="86"/>
        <v>0</v>
      </c>
      <c r="CB16" s="18"/>
      <c r="CC16" s="18"/>
      <c r="CD16" s="18"/>
      <c r="CE16" s="18"/>
      <c r="CF16" s="18"/>
      <c r="CG16" s="18"/>
      <c r="CH16" s="18">
        <f t="shared" si="87"/>
        <v>0</v>
      </c>
      <c r="CI16" s="18"/>
      <c r="CJ16" s="18"/>
      <c r="CK16" s="18">
        <f t="shared" si="88"/>
        <v>0</v>
      </c>
      <c r="CL16" s="18">
        <f t="shared" si="89"/>
        <v>0</v>
      </c>
      <c r="CM16" s="18"/>
      <c r="CN16" s="18"/>
      <c r="CO16" s="18"/>
      <c r="CP16" s="18"/>
      <c r="CQ16" s="18"/>
      <c r="CR16" s="18">
        <f t="shared" si="90"/>
        <v>0</v>
      </c>
      <c r="CS16" s="18">
        <f t="shared" si="91"/>
        <v>0</v>
      </c>
      <c r="CT16" s="18"/>
      <c r="CU16" s="18"/>
      <c r="CV16" s="18"/>
      <c r="CW16" s="18">
        <f t="shared" si="92"/>
        <v>0</v>
      </c>
      <c r="CX16" s="18"/>
      <c r="CY16" s="18"/>
      <c r="CZ16" s="18">
        <f t="shared" si="93"/>
        <v>0</v>
      </c>
      <c r="DA16" s="18"/>
      <c r="DB16" s="18"/>
      <c r="DC16" s="18"/>
      <c r="DD16" s="18"/>
      <c r="DE16" s="18"/>
      <c r="DF16" s="18"/>
      <c r="DG16" s="18"/>
      <c r="DH16" s="18">
        <f t="shared" si="94"/>
        <v>0</v>
      </c>
      <c r="DI16" s="18"/>
      <c r="DJ16" s="18"/>
      <c r="DK16" s="18"/>
      <c r="DL16" s="18">
        <f t="shared" si="95"/>
        <v>0</v>
      </c>
      <c r="DM16" s="18"/>
      <c r="DN16" s="18"/>
      <c r="DO16" s="18"/>
      <c r="DP16" s="18">
        <f t="shared" si="96"/>
        <v>0</v>
      </c>
      <c r="DQ16" s="18"/>
      <c r="DR16" s="18">
        <f t="shared" si="97"/>
        <v>0</v>
      </c>
      <c r="DS16" s="18"/>
      <c r="DT16" s="18"/>
      <c r="DU16" s="18"/>
      <c r="DV16" s="18">
        <f t="shared" si="98"/>
        <v>0</v>
      </c>
      <c r="DW16" s="18">
        <f t="shared" si="99"/>
        <v>0</v>
      </c>
      <c r="DX16" s="18"/>
      <c r="DY16" s="18"/>
      <c r="DZ16" s="18"/>
      <c r="EA16" s="18"/>
      <c r="EB16" s="18"/>
      <c r="EC16" s="18"/>
      <c r="ED16" s="18"/>
      <c r="EE16" s="18"/>
      <c r="EF16" s="18"/>
      <c r="EG16" s="18"/>
      <c r="EH16" s="18"/>
      <c r="EI16" s="18"/>
      <c r="EJ16" s="18"/>
      <c r="EK16" s="18"/>
      <c r="EL16" s="18"/>
      <c r="EM16" s="18"/>
      <c r="EN16" s="18"/>
      <c r="EO16" s="18">
        <f t="shared" si="100"/>
        <v>0</v>
      </c>
      <c r="EP16" s="18">
        <f t="shared" si="101"/>
        <v>0</v>
      </c>
      <c r="EQ16" s="18"/>
      <c r="ER16" s="18"/>
      <c r="ES16" s="18"/>
      <c r="ET16" s="18"/>
      <c r="EU16" s="18"/>
      <c r="EV16" s="18"/>
      <c r="EW16" s="18"/>
      <c r="EX16" s="18"/>
      <c r="EY16" s="18"/>
      <c r="EZ16" s="18"/>
      <c r="FA16" s="18"/>
      <c r="FB16" s="18"/>
      <c r="FC16" s="18">
        <f t="shared" si="102"/>
        <v>0</v>
      </c>
      <c r="FD16" s="18"/>
      <c r="FE16" s="18"/>
      <c r="FF16" s="18"/>
      <c r="FG16" s="18">
        <f t="shared" si="103"/>
        <v>0</v>
      </c>
      <c r="FH16" s="18"/>
      <c r="FI16" s="18"/>
      <c r="FJ16" s="18"/>
      <c r="FK16" s="18"/>
      <c r="FL16" s="18"/>
      <c r="FM16" s="18"/>
      <c r="FN16" s="18"/>
      <c r="FO16" s="18"/>
      <c r="FP16" s="18"/>
      <c r="FQ16" s="18"/>
      <c r="FR16" s="18"/>
      <c r="FS16" s="18"/>
      <c r="FT16" s="18"/>
      <c r="FU16" s="18"/>
      <c r="FV16" s="18"/>
      <c r="FW16" s="18"/>
      <c r="FX16" s="18">
        <f t="shared" si="104"/>
        <v>0</v>
      </c>
      <c r="FY16" s="18"/>
      <c r="FZ16" s="18"/>
      <c r="GA16" s="18"/>
      <c r="GB16" s="18">
        <f t="shared" si="105"/>
        <v>0</v>
      </c>
    </row>
    <row r="17" spans="1:184" ht="15.75">
      <c r="A17" s="46"/>
      <c r="B17" s="46"/>
      <c r="C17" s="47"/>
      <c r="D17" s="18">
        <f t="shared" si="74"/>
        <v>0</v>
      </c>
      <c r="E17" s="18"/>
      <c r="F17" s="18">
        <f t="shared" si="75"/>
        <v>0</v>
      </c>
      <c r="G17" s="18"/>
      <c r="H17" s="18"/>
      <c r="I17" s="18">
        <f t="shared" si="76"/>
        <v>0</v>
      </c>
      <c r="J17" s="18">
        <f t="shared" si="77"/>
        <v>0</v>
      </c>
      <c r="K17" s="18">
        <f t="shared" si="78"/>
        <v>0</v>
      </c>
      <c r="L17" s="18"/>
      <c r="M17" s="18"/>
      <c r="N17" s="18"/>
      <c r="O17" s="18">
        <f t="shared" si="79"/>
        <v>0</v>
      </c>
      <c r="P17" s="18"/>
      <c r="Q17" s="18"/>
      <c r="R17" s="18"/>
      <c r="S17" s="18">
        <f t="shared" si="80"/>
        <v>0</v>
      </c>
      <c r="T17" s="18"/>
      <c r="U17" s="18"/>
      <c r="V17" s="18"/>
      <c r="W17" s="18"/>
      <c r="X17" s="18"/>
      <c r="Y17" s="18"/>
      <c r="Z17" s="18"/>
      <c r="AA17" s="18">
        <f t="shared" si="81"/>
        <v>0</v>
      </c>
      <c r="AB17" s="18"/>
      <c r="AC17" s="18"/>
      <c r="AD17" s="18"/>
      <c r="AE17" s="18"/>
      <c r="AF17" s="18"/>
      <c r="AG17" s="18"/>
      <c r="AH17" s="18">
        <f t="shared" si="82"/>
        <v>0</v>
      </c>
      <c r="AI17" s="18"/>
      <c r="AJ17" s="18"/>
      <c r="AK17" s="18"/>
      <c r="AL17" s="18"/>
      <c r="AM17" s="18">
        <f t="shared" si="83"/>
        <v>0</v>
      </c>
      <c r="AN17" s="18"/>
      <c r="AO17" s="18"/>
      <c r="AP17" s="18"/>
      <c r="AQ17" s="18"/>
      <c r="AR17" s="18"/>
      <c r="AS17" s="18"/>
      <c r="AT17" s="18"/>
      <c r="AU17" s="18"/>
      <c r="AV17" s="18"/>
      <c r="AW17" s="18"/>
      <c r="AX17" s="18">
        <f t="shared" si="84"/>
        <v>0</v>
      </c>
      <c r="AY17" s="18"/>
      <c r="AZ17" s="18"/>
      <c r="BA17" s="18"/>
      <c r="BB17" s="18"/>
      <c r="BC17" s="18"/>
      <c r="BD17" s="18"/>
      <c r="BE17" s="18"/>
      <c r="BF17" s="18"/>
      <c r="BG17" s="18"/>
      <c r="BH17" s="18"/>
      <c r="BI17" s="18"/>
      <c r="BJ17" s="18"/>
      <c r="BK17" s="18"/>
      <c r="BL17" s="18"/>
      <c r="BM17" s="18"/>
      <c r="BN17" s="18">
        <f t="shared" si="85"/>
        <v>0</v>
      </c>
      <c r="BO17" s="18"/>
      <c r="BP17" s="18"/>
      <c r="BQ17" s="18"/>
      <c r="BR17" s="18"/>
      <c r="BS17" s="18"/>
      <c r="BT17" s="18"/>
      <c r="BU17" s="18"/>
      <c r="BV17" s="18"/>
      <c r="BW17" s="18"/>
      <c r="BX17" s="18"/>
      <c r="BY17" s="18"/>
      <c r="BZ17" s="18"/>
      <c r="CA17" s="18">
        <f t="shared" si="86"/>
        <v>0</v>
      </c>
      <c r="CB17" s="18"/>
      <c r="CC17" s="18"/>
      <c r="CD17" s="18"/>
      <c r="CE17" s="18"/>
      <c r="CF17" s="18"/>
      <c r="CG17" s="18"/>
      <c r="CH17" s="18">
        <f t="shared" si="87"/>
        <v>0</v>
      </c>
      <c r="CI17" s="18"/>
      <c r="CJ17" s="18"/>
      <c r="CK17" s="18">
        <f t="shared" si="88"/>
        <v>0</v>
      </c>
      <c r="CL17" s="18">
        <f t="shared" si="89"/>
        <v>0</v>
      </c>
      <c r="CM17" s="18"/>
      <c r="CN17" s="18"/>
      <c r="CO17" s="18"/>
      <c r="CP17" s="18"/>
      <c r="CQ17" s="18"/>
      <c r="CR17" s="18">
        <f t="shared" si="90"/>
        <v>0</v>
      </c>
      <c r="CS17" s="18">
        <f t="shared" si="91"/>
        <v>0</v>
      </c>
      <c r="CT17" s="18"/>
      <c r="CU17" s="18"/>
      <c r="CV17" s="18"/>
      <c r="CW17" s="18">
        <f t="shared" si="92"/>
        <v>0</v>
      </c>
      <c r="CX17" s="18"/>
      <c r="CY17" s="18"/>
      <c r="CZ17" s="18">
        <f t="shared" si="93"/>
        <v>0</v>
      </c>
      <c r="DA17" s="18"/>
      <c r="DB17" s="18"/>
      <c r="DC17" s="18"/>
      <c r="DD17" s="18"/>
      <c r="DE17" s="18"/>
      <c r="DF17" s="18"/>
      <c r="DG17" s="18"/>
      <c r="DH17" s="18">
        <f t="shared" si="94"/>
        <v>0</v>
      </c>
      <c r="DI17" s="18"/>
      <c r="DJ17" s="18"/>
      <c r="DK17" s="18"/>
      <c r="DL17" s="18">
        <f t="shared" si="95"/>
        <v>0</v>
      </c>
      <c r="DM17" s="18"/>
      <c r="DN17" s="18"/>
      <c r="DO17" s="18"/>
      <c r="DP17" s="18">
        <f t="shared" si="96"/>
        <v>0</v>
      </c>
      <c r="DQ17" s="18"/>
      <c r="DR17" s="18">
        <f t="shared" si="97"/>
        <v>0</v>
      </c>
      <c r="DS17" s="18"/>
      <c r="DT17" s="18"/>
      <c r="DU17" s="18"/>
      <c r="DV17" s="18">
        <f t="shared" si="98"/>
        <v>0</v>
      </c>
      <c r="DW17" s="18">
        <f t="shared" si="99"/>
        <v>0</v>
      </c>
      <c r="DX17" s="18"/>
      <c r="DY17" s="18"/>
      <c r="DZ17" s="18"/>
      <c r="EA17" s="18"/>
      <c r="EB17" s="18"/>
      <c r="EC17" s="18"/>
      <c r="ED17" s="18"/>
      <c r="EE17" s="18"/>
      <c r="EF17" s="18"/>
      <c r="EG17" s="18"/>
      <c r="EH17" s="18"/>
      <c r="EI17" s="18"/>
      <c r="EJ17" s="18"/>
      <c r="EK17" s="18"/>
      <c r="EL17" s="18"/>
      <c r="EM17" s="18"/>
      <c r="EN17" s="18"/>
      <c r="EO17" s="18">
        <f t="shared" si="100"/>
        <v>0</v>
      </c>
      <c r="EP17" s="18">
        <f t="shared" si="101"/>
        <v>0</v>
      </c>
      <c r="EQ17" s="18"/>
      <c r="ER17" s="18"/>
      <c r="ES17" s="18"/>
      <c r="ET17" s="18"/>
      <c r="EU17" s="18"/>
      <c r="EV17" s="18"/>
      <c r="EW17" s="18"/>
      <c r="EX17" s="18"/>
      <c r="EY17" s="18"/>
      <c r="EZ17" s="18"/>
      <c r="FA17" s="18"/>
      <c r="FB17" s="18"/>
      <c r="FC17" s="18">
        <f t="shared" si="102"/>
        <v>0</v>
      </c>
      <c r="FD17" s="18"/>
      <c r="FE17" s="18"/>
      <c r="FF17" s="18"/>
      <c r="FG17" s="18">
        <f t="shared" si="103"/>
        <v>0</v>
      </c>
      <c r="FH17" s="18"/>
      <c r="FI17" s="18"/>
      <c r="FJ17" s="18"/>
      <c r="FK17" s="18"/>
      <c r="FL17" s="18"/>
      <c r="FM17" s="18"/>
      <c r="FN17" s="18"/>
      <c r="FO17" s="18"/>
      <c r="FP17" s="18"/>
      <c r="FQ17" s="18"/>
      <c r="FR17" s="18"/>
      <c r="FS17" s="18"/>
      <c r="FT17" s="18"/>
      <c r="FU17" s="18"/>
      <c r="FV17" s="18"/>
      <c r="FW17" s="18"/>
      <c r="FX17" s="18">
        <f t="shared" si="104"/>
        <v>0</v>
      </c>
      <c r="FY17" s="18"/>
      <c r="FZ17" s="18"/>
      <c r="GA17" s="18"/>
      <c r="GB17" s="18">
        <f t="shared" si="105"/>
        <v>0</v>
      </c>
    </row>
    <row r="18" spans="1:184" ht="15.75">
      <c r="A18" s="48" t="s">
        <v>195</v>
      </c>
      <c r="B18" s="48" t="s">
        <v>184</v>
      </c>
      <c r="C18" s="49" t="s">
        <v>200</v>
      </c>
      <c r="D18" s="45">
        <f>SUM(D19:D29)</f>
        <v>0</v>
      </c>
      <c r="E18" s="45">
        <f t="shared" ref="E18:BP18" si="106">SUM(E19:E29)</f>
        <v>0</v>
      </c>
      <c r="F18" s="45">
        <f t="shared" si="106"/>
        <v>0</v>
      </c>
      <c r="G18" s="45">
        <f t="shared" si="106"/>
        <v>0</v>
      </c>
      <c r="H18" s="45">
        <f t="shared" si="106"/>
        <v>0</v>
      </c>
      <c r="I18" s="45">
        <f t="shared" si="106"/>
        <v>0</v>
      </c>
      <c r="J18" s="45">
        <f t="shared" si="106"/>
        <v>1153.9000000000001</v>
      </c>
      <c r="K18" s="45">
        <f t="shared" si="106"/>
        <v>0</v>
      </c>
      <c r="L18" s="45">
        <f t="shared" si="106"/>
        <v>0</v>
      </c>
      <c r="M18" s="45">
        <f t="shared" si="106"/>
        <v>0</v>
      </c>
      <c r="N18" s="45">
        <f t="shared" si="106"/>
        <v>0</v>
      </c>
      <c r="O18" s="45">
        <f t="shared" si="106"/>
        <v>0</v>
      </c>
      <c r="P18" s="45">
        <f t="shared" si="106"/>
        <v>0</v>
      </c>
      <c r="Q18" s="45">
        <f t="shared" si="106"/>
        <v>0</v>
      </c>
      <c r="R18" s="45">
        <f t="shared" si="106"/>
        <v>0</v>
      </c>
      <c r="S18" s="45">
        <f t="shared" si="106"/>
        <v>475</v>
      </c>
      <c r="T18" s="45">
        <f t="shared" si="106"/>
        <v>0</v>
      </c>
      <c r="U18" s="45">
        <f t="shared" si="106"/>
        <v>0</v>
      </c>
      <c r="V18" s="45">
        <f t="shared" si="106"/>
        <v>440</v>
      </c>
      <c r="W18" s="45">
        <f t="shared" si="106"/>
        <v>0</v>
      </c>
      <c r="X18" s="45">
        <f t="shared" si="106"/>
        <v>0</v>
      </c>
      <c r="Y18" s="45">
        <f t="shared" si="106"/>
        <v>35</v>
      </c>
      <c r="Z18" s="45">
        <f t="shared" si="106"/>
        <v>0</v>
      </c>
      <c r="AA18" s="45">
        <f t="shared" si="106"/>
        <v>0</v>
      </c>
      <c r="AB18" s="45">
        <f t="shared" si="106"/>
        <v>0</v>
      </c>
      <c r="AC18" s="45">
        <f t="shared" si="106"/>
        <v>0</v>
      </c>
      <c r="AD18" s="45">
        <f t="shared" si="106"/>
        <v>0</v>
      </c>
      <c r="AE18" s="45">
        <f t="shared" si="106"/>
        <v>0</v>
      </c>
      <c r="AF18" s="45">
        <f t="shared" si="106"/>
        <v>0</v>
      </c>
      <c r="AG18" s="45">
        <f t="shared" si="106"/>
        <v>0</v>
      </c>
      <c r="AH18" s="45">
        <f t="shared" si="106"/>
        <v>0</v>
      </c>
      <c r="AI18" s="45">
        <f t="shared" si="106"/>
        <v>0</v>
      </c>
      <c r="AJ18" s="45">
        <f t="shared" si="106"/>
        <v>0</v>
      </c>
      <c r="AK18" s="45">
        <f t="shared" si="106"/>
        <v>0</v>
      </c>
      <c r="AL18" s="45">
        <f t="shared" si="106"/>
        <v>0</v>
      </c>
      <c r="AM18" s="45">
        <f t="shared" si="106"/>
        <v>0</v>
      </c>
      <c r="AN18" s="45">
        <f t="shared" si="106"/>
        <v>0</v>
      </c>
      <c r="AO18" s="45">
        <f t="shared" si="106"/>
        <v>0</v>
      </c>
      <c r="AP18" s="45">
        <f t="shared" si="106"/>
        <v>0</v>
      </c>
      <c r="AQ18" s="45">
        <f t="shared" si="106"/>
        <v>0</v>
      </c>
      <c r="AR18" s="45">
        <f t="shared" si="106"/>
        <v>0</v>
      </c>
      <c r="AS18" s="45">
        <f t="shared" si="106"/>
        <v>0</v>
      </c>
      <c r="AT18" s="45">
        <f t="shared" si="106"/>
        <v>0</v>
      </c>
      <c r="AU18" s="45">
        <f t="shared" si="106"/>
        <v>0</v>
      </c>
      <c r="AV18" s="45">
        <f t="shared" si="106"/>
        <v>0</v>
      </c>
      <c r="AW18" s="45">
        <f t="shared" si="106"/>
        <v>0</v>
      </c>
      <c r="AX18" s="45">
        <f t="shared" si="106"/>
        <v>677.9</v>
      </c>
      <c r="AY18" s="45">
        <f t="shared" si="106"/>
        <v>0</v>
      </c>
      <c r="AZ18" s="45">
        <f t="shared" si="106"/>
        <v>0</v>
      </c>
      <c r="BA18" s="45">
        <f t="shared" si="106"/>
        <v>0</v>
      </c>
      <c r="BB18" s="45">
        <f t="shared" si="106"/>
        <v>0</v>
      </c>
      <c r="BC18" s="45">
        <f t="shared" si="106"/>
        <v>0</v>
      </c>
      <c r="BD18" s="45">
        <f t="shared" si="106"/>
        <v>0</v>
      </c>
      <c r="BE18" s="45">
        <f t="shared" si="106"/>
        <v>0</v>
      </c>
      <c r="BF18" s="45">
        <f t="shared" si="106"/>
        <v>0</v>
      </c>
      <c r="BG18" s="45">
        <f t="shared" si="106"/>
        <v>0</v>
      </c>
      <c r="BH18" s="45">
        <f t="shared" si="106"/>
        <v>0</v>
      </c>
      <c r="BI18" s="45">
        <f t="shared" si="106"/>
        <v>0</v>
      </c>
      <c r="BJ18" s="45">
        <f t="shared" si="106"/>
        <v>0</v>
      </c>
      <c r="BK18" s="45">
        <f t="shared" si="106"/>
        <v>0</v>
      </c>
      <c r="BL18" s="45">
        <f t="shared" si="106"/>
        <v>0</v>
      </c>
      <c r="BM18" s="45">
        <f t="shared" si="106"/>
        <v>0</v>
      </c>
      <c r="BN18" s="45">
        <f t="shared" si="106"/>
        <v>0</v>
      </c>
      <c r="BO18" s="45">
        <f t="shared" si="106"/>
        <v>0</v>
      </c>
      <c r="BP18" s="45">
        <f t="shared" si="106"/>
        <v>0</v>
      </c>
      <c r="BQ18" s="45">
        <f t="shared" ref="BQ18:EB18" si="107">SUM(BQ19:BQ29)</f>
        <v>0</v>
      </c>
      <c r="BR18" s="45">
        <f t="shared" si="107"/>
        <v>0</v>
      </c>
      <c r="BS18" s="45">
        <f t="shared" si="107"/>
        <v>0</v>
      </c>
      <c r="BT18" s="45">
        <f t="shared" si="107"/>
        <v>0</v>
      </c>
      <c r="BU18" s="45">
        <f t="shared" si="107"/>
        <v>0</v>
      </c>
      <c r="BV18" s="45">
        <f t="shared" si="107"/>
        <v>677.9</v>
      </c>
      <c r="BW18" s="45">
        <f t="shared" si="107"/>
        <v>0</v>
      </c>
      <c r="BX18" s="45">
        <f t="shared" si="107"/>
        <v>0</v>
      </c>
      <c r="BY18" s="45">
        <f t="shared" si="107"/>
        <v>0</v>
      </c>
      <c r="BZ18" s="45">
        <f t="shared" si="107"/>
        <v>1</v>
      </c>
      <c r="CA18" s="45">
        <f t="shared" si="107"/>
        <v>0</v>
      </c>
      <c r="CB18" s="45">
        <f t="shared" si="107"/>
        <v>0</v>
      </c>
      <c r="CC18" s="45">
        <f t="shared" si="107"/>
        <v>0</v>
      </c>
      <c r="CD18" s="45">
        <f t="shared" si="107"/>
        <v>0</v>
      </c>
      <c r="CE18" s="45">
        <f t="shared" si="107"/>
        <v>0</v>
      </c>
      <c r="CF18" s="45">
        <f t="shared" si="107"/>
        <v>0</v>
      </c>
      <c r="CG18" s="45">
        <f t="shared" si="107"/>
        <v>0</v>
      </c>
      <c r="CH18" s="45">
        <f t="shared" si="107"/>
        <v>0</v>
      </c>
      <c r="CI18" s="45">
        <f t="shared" si="107"/>
        <v>0</v>
      </c>
      <c r="CJ18" s="45">
        <f t="shared" si="107"/>
        <v>0</v>
      </c>
      <c r="CK18" s="45">
        <f t="shared" si="107"/>
        <v>0</v>
      </c>
      <c r="CL18" s="45">
        <f t="shared" si="107"/>
        <v>0</v>
      </c>
      <c r="CM18" s="45">
        <f t="shared" si="107"/>
        <v>0</v>
      </c>
      <c r="CN18" s="45">
        <f t="shared" si="107"/>
        <v>0</v>
      </c>
      <c r="CO18" s="45">
        <f t="shared" si="107"/>
        <v>0</v>
      </c>
      <c r="CP18" s="45">
        <f t="shared" si="107"/>
        <v>0</v>
      </c>
      <c r="CQ18" s="45">
        <f t="shared" si="107"/>
        <v>0</v>
      </c>
      <c r="CR18" s="45">
        <f t="shared" si="107"/>
        <v>0</v>
      </c>
      <c r="CS18" s="45">
        <f t="shared" si="107"/>
        <v>0</v>
      </c>
      <c r="CT18" s="45">
        <f t="shared" si="107"/>
        <v>0</v>
      </c>
      <c r="CU18" s="45">
        <f t="shared" si="107"/>
        <v>0</v>
      </c>
      <c r="CV18" s="45">
        <f t="shared" si="107"/>
        <v>0</v>
      </c>
      <c r="CW18" s="45">
        <f t="shared" si="107"/>
        <v>0</v>
      </c>
      <c r="CX18" s="45">
        <f t="shared" si="107"/>
        <v>0</v>
      </c>
      <c r="CY18" s="45">
        <f t="shared" si="107"/>
        <v>0</v>
      </c>
      <c r="CZ18" s="45">
        <f t="shared" si="107"/>
        <v>0</v>
      </c>
      <c r="DA18" s="45">
        <f t="shared" si="107"/>
        <v>0</v>
      </c>
      <c r="DB18" s="45">
        <f t="shared" si="107"/>
        <v>0</v>
      </c>
      <c r="DC18" s="45">
        <f t="shared" si="107"/>
        <v>0</v>
      </c>
      <c r="DD18" s="45">
        <f t="shared" si="107"/>
        <v>0</v>
      </c>
      <c r="DE18" s="45">
        <f t="shared" si="107"/>
        <v>0</v>
      </c>
      <c r="DF18" s="45">
        <f t="shared" si="107"/>
        <v>0</v>
      </c>
      <c r="DG18" s="45">
        <f t="shared" si="107"/>
        <v>0</v>
      </c>
      <c r="DH18" s="45">
        <f t="shared" si="107"/>
        <v>0</v>
      </c>
      <c r="DI18" s="45">
        <f t="shared" si="107"/>
        <v>0</v>
      </c>
      <c r="DJ18" s="45">
        <f t="shared" si="107"/>
        <v>0</v>
      </c>
      <c r="DK18" s="45">
        <f t="shared" si="107"/>
        <v>0</v>
      </c>
      <c r="DL18" s="45">
        <f t="shared" si="107"/>
        <v>0</v>
      </c>
      <c r="DM18" s="45">
        <f t="shared" si="107"/>
        <v>0</v>
      </c>
      <c r="DN18" s="45">
        <f t="shared" si="107"/>
        <v>0</v>
      </c>
      <c r="DO18" s="45">
        <f t="shared" si="107"/>
        <v>0</v>
      </c>
      <c r="DP18" s="45">
        <f t="shared" si="107"/>
        <v>0</v>
      </c>
      <c r="DQ18" s="45">
        <f t="shared" si="107"/>
        <v>0</v>
      </c>
      <c r="DR18" s="45">
        <f t="shared" si="107"/>
        <v>0</v>
      </c>
      <c r="DS18" s="45">
        <f t="shared" si="107"/>
        <v>0</v>
      </c>
      <c r="DT18" s="45">
        <f t="shared" si="107"/>
        <v>0</v>
      </c>
      <c r="DU18" s="45">
        <f t="shared" si="107"/>
        <v>0</v>
      </c>
      <c r="DV18" s="45">
        <f t="shared" si="107"/>
        <v>60</v>
      </c>
      <c r="DW18" s="45">
        <f t="shared" si="107"/>
        <v>0</v>
      </c>
      <c r="DX18" s="45">
        <f t="shared" si="107"/>
        <v>0</v>
      </c>
      <c r="DY18" s="45">
        <f t="shared" si="107"/>
        <v>0</v>
      </c>
      <c r="DZ18" s="45">
        <f t="shared" si="107"/>
        <v>0</v>
      </c>
      <c r="EA18" s="45">
        <f t="shared" si="107"/>
        <v>0</v>
      </c>
      <c r="EB18" s="45">
        <f t="shared" si="107"/>
        <v>0</v>
      </c>
      <c r="EC18" s="45">
        <f t="shared" ref="EC18:GB18" si="108">SUM(EC19:EC29)</f>
        <v>0</v>
      </c>
      <c r="ED18" s="45">
        <f t="shared" si="108"/>
        <v>0</v>
      </c>
      <c r="EE18" s="45">
        <f t="shared" si="108"/>
        <v>0</v>
      </c>
      <c r="EF18" s="45">
        <f t="shared" si="108"/>
        <v>0</v>
      </c>
      <c r="EG18" s="45">
        <f t="shared" si="108"/>
        <v>0</v>
      </c>
      <c r="EH18" s="45">
        <f t="shared" si="108"/>
        <v>0</v>
      </c>
      <c r="EI18" s="45">
        <f t="shared" si="108"/>
        <v>0</v>
      </c>
      <c r="EJ18" s="45">
        <f t="shared" si="108"/>
        <v>0</v>
      </c>
      <c r="EK18" s="45">
        <f t="shared" si="108"/>
        <v>0</v>
      </c>
      <c r="EL18" s="45">
        <f t="shared" si="108"/>
        <v>0</v>
      </c>
      <c r="EM18" s="45">
        <f t="shared" si="108"/>
        <v>0</v>
      </c>
      <c r="EN18" s="45">
        <f t="shared" si="108"/>
        <v>0</v>
      </c>
      <c r="EO18" s="45">
        <f t="shared" si="108"/>
        <v>60</v>
      </c>
      <c r="EP18" s="45">
        <f t="shared" si="108"/>
        <v>0</v>
      </c>
      <c r="EQ18" s="45">
        <f t="shared" si="108"/>
        <v>0</v>
      </c>
      <c r="ER18" s="45">
        <f t="shared" si="108"/>
        <v>0</v>
      </c>
      <c r="ES18" s="45">
        <f t="shared" si="108"/>
        <v>0</v>
      </c>
      <c r="ET18" s="45">
        <f t="shared" si="108"/>
        <v>0</v>
      </c>
      <c r="EU18" s="45">
        <f t="shared" si="108"/>
        <v>0</v>
      </c>
      <c r="EV18" s="45">
        <f t="shared" si="108"/>
        <v>0</v>
      </c>
      <c r="EW18" s="45">
        <f t="shared" si="108"/>
        <v>0</v>
      </c>
      <c r="EX18" s="45">
        <f t="shared" si="108"/>
        <v>0</v>
      </c>
      <c r="EY18" s="45">
        <f t="shared" si="108"/>
        <v>0</v>
      </c>
      <c r="EZ18" s="45">
        <f t="shared" si="108"/>
        <v>0</v>
      </c>
      <c r="FA18" s="45">
        <f t="shared" si="108"/>
        <v>0</v>
      </c>
      <c r="FB18" s="45">
        <f t="shared" si="108"/>
        <v>0</v>
      </c>
      <c r="FC18" s="45">
        <f t="shared" si="108"/>
        <v>0</v>
      </c>
      <c r="FD18" s="45">
        <f t="shared" si="108"/>
        <v>50</v>
      </c>
      <c r="FE18" s="45">
        <f t="shared" si="108"/>
        <v>0</v>
      </c>
      <c r="FF18" s="45">
        <f t="shared" si="108"/>
        <v>0</v>
      </c>
      <c r="FG18" s="45">
        <f t="shared" si="108"/>
        <v>10</v>
      </c>
      <c r="FH18" s="45">
        <f t="shared" si="108"/>
        <v>0</v>
      </c>
      <c r="FI18" s="45">
        <f t="shared" si="108"/>
        <v>0</v>
      </c>
      <c r="FJ18" s="45">
        <f t="shared" si="108"/>
        <v>0</v>
      </c>
      <c r="FK18" s="45">
        <f t="shared" si="108"/>
        <v>0</v>
      </c>
      <c r="FL18" s="45">
        <f t="shared" si="108"/>
        <v>0</v>
      </c>
      <c r="FM18" s="45">
        <f t="shared" si="108"/>
        <v>0</v>
      </c>
      <c r="FN18" s="45">
        <f t="shared" si="108"/>
        <v>0</v>
      </c>
      <c r="FO18" s="45">
        <f t="shared" si="108"/>
        <v>0</v>
      </c>
      <c r="FP18" s="45">
        <f t="shared" si="108"/>
        <v>0</v>
      </c>
      <c r="FQ18" s="45">
        <f t="shared" si="108"/>
        <v>0</v>
      </c>
      <c r="FR18" s="45">
        <f t="shared" si="108"/>
        <v>0</v>
      </c>
      <c r="FS18" s="45">
        <f t="shared" si="108"/>
        <v>0</v>
      </c>
      <c r="FT18" s="45">
        <f t="shared" si="108"/>
        <v>0</v>
      </c>
      <c r="FU18" s="45">
        <f t="shared" si="108"/>
        <v>0</v>
      </c>
      <c r="FV18" s="45">
        <f t="shared" si="108"/>
        <v>10</v>
      </c>
      <c r="FW18" s="45">
        <f t="shared" si="108"/>
        <v>0</v>
      </c>
      <c r="FX18" s="45">
        <f t="shared" si="108"/>
        <v>0</v>
      </c>
      <c r="FY18" s="45">
        <f t="shared" si="108"/>
        <v>0</v>
      </c>
      <c r="FZ18" s="45">
        <f t="shared" si="108"/>
        <v>0</v>
      </c>
      <c r="GA18" s="45">
        <f t="shared" si="108"/>
        <v>0</v>
      </c>
      <c r="GB18" s="45">
        <f t="shared" si="108"/>
        <v>1213.9000000000001</v>
      </c>
    </row>
    <row r="19" spans="1:184" ht="15.75">
      <c r="A19" s="54"/>
      <c r="B19" s="72" t="s">
        <v>247</v>
      </c>
      <c r="C19" s="73" t="s">
        <v>248</v>
      </c>
      <c r="D19" s="18">
        <f>+E19+F19+I19</f>
        <v>0</v>
      </c>
      <c r="E19" s="18"/>
      <c r="F19" s="18">
        <f>+G19+H19</f>
        <v>0</v>
      </c>
      <c r="G19" s="18"/>
      <c r="H19" s="18"/>
      <c r="I19" s="18">
        <f>+E19*0.302</f>
        <v>0</v>
      </c>
      <c r="J19" s="18">
        <f>+K19+O19+S19+Z19+AA19+AX19+BZ19+CA19</f>
        <v>0</v>
      </c>
      <c r="K19" s="18">
        <f>+L19+M19+N19</f>
        <v>0</v>
      </c>
      <c r="L19" s="18"/>
      <c r="M19" s="18"/>
      <c r="N19" s="18"/>
      <c r="O19" s="18">
        <f t="shared" ref="O19" si="109">+P19+R19+Q19</f>
        <v>0</v>
      </c>
      <c r="P19" s="18"/>
      <c r="Q19" s="18"/>
      <c r="R19" s="18"/>
      <c r="S19" s="18">
        <f>+T19+U19+V19+W19+X19+Y19</f>
        <v>0</v>
      </c>
      <c r="T19" s="18"/>
      <c r="U19" s="18"/>
      <c r="V19" s="18"/>
      <c r="W19" s="18"/>
      <c r="X19" s="18"/>
      <c r="Y19" s="18"/>
      <c r="Z19" s="18"/>
      <c r="AA19" s="18">
        <f>AB19+AD19+AE19+AF19+AG19+AH19+AI19+AJ19+AK19+AL19+AM19+AV19+AW19+AC19</f>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ref="CK19" si="110">+CL19</f>
        <v>0</v>
      </c>
      <c r="CL19" s="18">
        <f>+CM19+CN19+CO19+CP19+CQ19</f>
        <v>0</v>
      </c>
      <c r="CM19" s="18"/>
      <c r="CN19" s="18"/>
      <c r="CO19" s="18"/>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D19+J19+DV19+CG19+CH19+CK19+CR19+CZ19</f>
        <v>0</v>
      </c>
    </row>
    <row r="20" spans="1:184" ht="15.75">
      <c r="A20" s="54"/>
      <c r="B20" s="72" t="s">
        <v>250</v>
      </c>
      <c r="C20" s="73" t="s">
        <v>249</v>
      </c>
      <c r="D20" s="18">
        <f t="shared" ref="D20:D29" si="111">+E20+F20+I20</f>
        <v>0</v>
      </c>
      <c r="E20" s="18"/>
      <c r="F20" s="18">
        <f t="shared" ref="F20:F29" si="112">+G20+H20</f>
        <v>0</v>
      </c>
      <c r="G20" s="18"/>
      <c r="H20" s="18"/>
      <c r="I20" s="18">
        <f t="shared" ref="I20:I29" si="113">+E20*0.302</f>
        <v>0</v>
      </c>
      <c r="J20" s="18">
        <f>+K20+O20+S20+Z20+AA20+AX20+BZ20+CA20</f>
        <v>440</v>
      </c>
      <c r="K20" s="18">
        <f t="shared" ref="K20:K29" si="114">+L20+M20+N20</f>
        <v>0</v>
      </c>
      <c r="L20" s="18"/>
      <c r="M20" s="18"/>
      <c r="N20" s="18"/>
      <c r="O20" s="18">
        <f t="shared" ref="O20:O29" si="115">+P20+R20+Q20</f>
        <v>0</v>
      </c>
      <c r="P20" s="18"/>
      <c r="Q20" s="18"/>
      <c r="R20" s="18"/>
      <c r="S20" s="18">
        <f t="shared" ref="S20:S29" si="116">+T20+U20+V20+W20+X20+Y20</f>
        <v>440</v>
      </c>
      <c r="T20" s="18"/>
      <c r="U20" s="18"/>
      <c r="V20" s="18">
        <v>440</v>
      </c>
      <c r="W20" s="18"/>
      <c r="X20" s="18"/>
      <c r="Y20" s="18"/>
      <c r="Z20" s="18"/>
      <c r="AA20" s="18">
        <f t="shared" ref="AA20:AA29" si="117">AB20+AD20+AE20+AF20+AG20+AH20+AI20+AJ20+AK20+AL20+AM20+AV20+AW20+AC20</f>
        <v>0</v>
      </c>
      <c r="AB20" s="18"/>
      <c r="AC20" s="18"/>
      <c r="AD20" s="18"/>
      <c r="AE20" s="18"/>
      <c r="AF20" s="18"/>
      <c r="AG20" s="18"/>
      <c r="AH20" s="18"/>
      <c r="AI20" s="18"/>
      <c r="AJ20" s="18"/>
      <c r="AK20" s="18"/>
      <c r="AL20" s="18"/>
      <c r="AM20" s="18">
        <f t="shared" ref="AM20:AM29" si="118">AN20+AO20+AP20+AQ20+AR20+AS20+AT20+AU20</f>
        <v>0</v>
      </c>
      <c r="AN20" s="18"/>
      <c r="AO20" s="18"/>
      <c r="AP20" s="18"/>
      <c r="AQ20" s="18"/>
      <c r="AR20" s="18"/>
      <c r="AS20" s="18"/>
      <c r="AT20" s="18"/>
      <c r="AU20" s="18"/>
      <c r="AV20" s="18"/>
      <c r="AW20" s="18"/>
      <c r="AX20" s="18">
        <f t="shared" ref="AX20:AX29" si="119">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 t="shared" ref="BN20:BN29" si="120">BO20+BP20+BQ20</f>
        <v>0</v>
      </c>
      <c r="BO20" s="18"/>
      <c r="BP20" s="18"/>
      <c r="BQ20" s="18"/>
      <c r="BR20" s="18"/>
      <c r="BS20" s="18"/>
      <c r="BT20" s="18"/>
      <c r="BU20" s="18"/>
      <c r="BV20" s="18"/>
      <c r="BW20" s="18"/>
      <c r="BX20" s="18"/>
      <c r="BY20" s="18"/>
      <c r="BZ20" s="18"/>
      <c r="CA20" s="18">
        <f t="shared" ref="CA20:CA29" si="121">CB20+CC20+CD20+CE20+CF20</f>
        <v>0</v>
      </c>
      <c r="CB20" s="18"/>
      <c r="CC20" s="18"/>
      <c r="CD20" s="18"/>
      <c r="CE20" s="18"/>
      <c r="CF20" s="18"/>
      <c r="CG20" s="18"/>
      <c r="CH20" s="18">
        <f t="shared" ref="CH20:CH29" si="122">+CI20+CJ20</f>
        <v>0</v>
      </c>
      <c r="CI20" s="18"/>
      <c r="CJ20" s="18"/>
      <c r="CK20" s="18">
        <f t="shared" ref="CK20:CK29" si="123">+CL20</f>
        <v>0</v>
      </c>
      <c r="CL20" s="18">
        <f t="shared" ref="CL20:CL29" si="124">+CM20+CN20+CO20+CP20+CQ20</f>
        <v>0</v>
      </c>
      <c r="CM20" s="18"/>
      <c r="CN20" s="18"/>
      <c r="CO20" s="18"/>
      <c r="CP20" s="18"/>
      <c r="CQ20" s="18"/>
      <c r="CR20" s="18">
        <f t="shared" ref="CR20:CR29" si="125">CS20+CW20+CY20</f>
        <v>0</v>
      </c>
      <c r="CS20" s="18">
        <f t="shared" ref="CS20:CS29" si="126">CT20+CU20+CV20</f>
        <v>0</v>
      </c>
      <c r="CT20" s="18"/>
      <c r="CU20" s="18"/>
      <c r="CV20" s="18"/>
      <c r="CW20" s="18">
        <f t="shared" ref="CW20:CW34" si="127">CX20</f>
        <v>0</v>
      </c>
      <c r="CX20" s="18"/>
      <c r="CY20" s="18"/>
      <c r="CZ20" s="18">
        <f t="shared" ref="CZ20:CZ29" si="128">DA20+DH20+DK20+DL20+DP20</f>
        <v>0</v>
      </c>
      <c r="DA20" s="18">
        <f t="shared" ref="DA20:DA29" si="129">DB20+DC20+DD20+DE20+DF20+DG20</f>
        <v>0</v>
      </c>
      <c r="DB20" s="18"/>
      <c r="DC20" s="18"/>
      <c r="DD20" s="18"/>
      <c r="DE20" s="18"/>
      <c r="DF20" s="18"/>
      <c r="DG20" s="18"/>
      <c r="DH20" s="18">
        <f t="shared" ref="DH20:DH29" si="130">DI20+DJ20</f>
        <v>0</v>
      </c>
      <c r="DI20" s="18"/>
      <c r="DJ20" s="18"/>
      <c r="DK20" s="18"/>
      <c r="DL20" s="18">
        <f t="shared" ref="DL20:DL29" si="131">DM20+DN20+DO20</f>
        <v>0</v>
      </c>
      <c r="DM20" s="18"/>
      <c r="DN20" s="18"/>
      <c r="DO20" s="18"/>
      <c r="DP20" s="18">
        <f t="shared" ref="DP20:DP29" si="132">DQ20+DR20+DS20+DT20+DU20</f>
        <v>0</v>
      </c>
      <c r="DQ20" s="18"/>
      <c r="DR20" s="18"/>
      <c r="DS20" s="18"/>
      <c r="DT20" s="18"/>
      <c r="DU20" s="18"/>
      <c r="DV20" s="18">
        <f t="shared" ref="DV20:DV29" si="133">DW20+EO20</f>
        <v>0</v>
      </c>
      <c r="DW20" s="18">
        <f t="shared" ref="DW20:DW29" si="134">+DX20+DY20+DZ20+EA20+EB20+EC20+ED20+EE20+EF20+EG20+EH20+EI20+EJ20+EK20+EL20+EM20+EN20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 t="shared" ref="EO20:EO29" si="135">EP20+FC20+FD20+FE20+FF20+FG20+FW20+FX20</f>
        <v>0</v>
      </c>
      <c r="EP20" s="18">
        <f t="shared" ref="EP20:EP29" si="136">EQ20+ER20+ES20+ET20+EU20+EV20+EW20+EY20+EZ20+FB20</f>
        <v>0</v>
      </c>
      <c r="EQ20" s="18"/>
      <c r="ER20" s="18"/>
      <c r="ES20" s="18"/>
      <c r="ET20" s="18"/>
      <c r="EU20" s="18"/>
      <c r="EV20" s="18"/>
      <c r="EW20" s="18"/>
      <c r="EX20" s="18"/>
      <c r="EY20" s="18"/>
      <c r="EZ20" s="18"/>
      <c r="FA20" s="18"/>
      <c r="FB20" s="18"/>
      <c r="FC20" s="18">
        <f t="shared" ref="FC20:FC29" si="137">EX20</f>
        <v>0</v>
      </c>
      <c r="FD20" s="18"/>
      <c r="FE20" s="18"/>
      <c r="FF20" s="18"/>
      <c r="FG20" s="18">
        <f t="shared" ref="FG20:FG29" si="138">FH20+FI20+FJ20+FK20+FL20+FM20+FN20+FO20+FP20+FQ20+FR20+FS20+FT20+FU20+FV20</f>
        <v>0</v>
      </c>
      <c r="FH20" s="18"/>
      <c r="FI20" s="18"/>
      <c r="FJ20" s="18"/>
      <c r="FK20" s="18"/>
      <c r="FL20" s="18"/>
      <c r="FM20" s="18"/>
      <c r="FN20" s="18"/>
      <c r="FO20" s="18"/>
      <c r="FP20" s="18"/>
      <c r="FQ20" s="18"/>
      <c r="FR20" s="18"/>
      <c r="FS20" s="18"/>
      <c r="FT20" s="18"/>
      <c r="FU20" s="18"/>
      <c r="FV20" s="18"/>
      <c r="FW20" s="18"/>
      <c r="FX20" s="18">
        <f t="shared" ref="FX20:FX29" si="139">FY20+FZ20</f>
        <v>0</v>
      </c>
      <c r="FY20" s="18"/>
      <c r="FZ20" s="18"/>
      <c r="GA20" s="18"/>
      <c r="GB20" s="18">
        <f t="shared" ref="GB20:GB29" si="140">D20+J20+DV20+CG20+CH20+CK20+CR20+CZ20</f>
        <v>440</v>
      </c>
    </row>
    <row r="21" spans="1:184" ht="26.25">
      <c r="A21" s="54"/>
      <c r="B21" s="72" t="s">
        <v>251</v>
      </c>
      <c r="C21" s="73" t="s">
        <v>252</v>
      </c>
      <c r="D21" s="18">
        <f t="shared" si="111"/>
        <v>0</v>
      </c>
      <c r="E21" s="18"/>
      <c r="F21" s="18">
        <f t="shared" si="112"/>
        <v>0</v>
      </c>
      <c r="G21" s="18"/>
      <c r="H21" s="18"/>
      <c r="I21" s="18">
        <f t="shared" si="113"/>
        <v>0</v>
      </c>
      <c r="J21" s="18">
        <f t="shared" ref="J21:J29" si="141">+K21+O21+S21+Z21+AA21+AX21+BZ21+CA21</f>
        <v>35</v>
      </c>
      <c r="K21" s="18">
        <f t="shared" si="114"/>
        <v>0</v>
      </c>
      <c r="L21" s="18"/>
      <c r="M21" s="18"/>
      <c r="N21" s="18"/>
      <c r="O21" s="18">
        <f t="shared" si="115"/>
        <v>0</v>
      </c>
      <c r="P21" s="18"/>
      <c r="Q21" s="18"/>
      <c r="R21" s="18"/>
      <c r="S21" s="18">
        <f t="shared" si="116"/>
        <v>35</v>
      </c>
      <c r="T21" s="18"/>
      <c r="U21" s="18"/>
      <c r="V21" s="18"/>
      <c r="W21" s="18"/>
      <c r="X21" s="18"/>
      <c r="Y21" s="18">
        <v>35</v>
      </c>
      <c r="Z21" s="18"/>
      <c r="AA21" s="18">
        <f t="shared" si="117"/>
        <v>0</v>
      </c>
      <c r="AB21" s="18"/>
      <c r="AC21" s="18"/>
      <c r="AD21" s="18"/>
      <c r="AE21" s="18"/>
      <c r="AF21" s="18"/>
      <c r="AG21" s="18"/>
      <c r="AH21" s="18"/>
      <c r="AI21" s="18"/>
      <c r="AJ21" s="18"/>
      <c r="AK21" s="18"/>
      <c r="AL21" s="18"/>
      <c r="AM21" s="18">
        <f t="shared" si="118"/>
        <v>0</v>
      </c>
      <c r="AN21" s="18"/>
      <c r="AO21" s="18"/>
      <c r="AP21" s="18"/>
      <c r="AQ21" s="18"/>
      <c r="AR21" s="18"/>
      <c r="AS21" s="18"/>
      <c r="AT21" s="18"/>
      <c r="AU21" s="18"/>
      <c r="AV21" s="18"/>
      <c r="AW21" s="18"/>
      <c r="AX21" s="18">
        <f t="shared" si="119"/>
        <v>0</v>
      </c>
      <c r="AY21" s="18"/>
      <c r="AZ21" s="18"/>
      <c r="BA21" s="18"/>
      <c r="BB21" s="18"/>
      <c r="BC21" s="18"/>
      <c r="BD21" s="18"/>
      <c r="BE21" s="18"/>
      <c r="BF21" s="18"/>
      <c r="BG21" s="18"/>
      <c r="BH21" s="18"/>
      <c r="BI21" s="18"/>
      <c r="BJ21" s="18"/>
      <c r="BK21" s="18"/>
      <c r="BL21" s="18"/>
      <c r="BM21" s="18"/>
      <c r="BN21" s="18">
        <f t="shared" si="120"/>
        <v>0</v>
      </c>
      <c r="BO21" s="18"/>
      <c r="BP21" s="18"/>
      <c r="BQ21" s="18"/>
      <c r="BR21" s="18"/>
      <c r="BS21" s="18"/>
      <c r="BT21" s="18"/>
      <c r="BU21" s="18"/>
      <c r="BV21" s="18"/>
      <c r="BW21" s="18"/>
      <c r="BX21" s="18"/>
      <c r="BY21" s="18"/>
      <c r="BZ21" s="18"/>
      <c r="CA21" s="18">
        <f t="shared" si="121"/>
        <v>0</v>
      </c>
      <c r="CB21" s="18"/>
      <c r="CC21" s="18"/>
      <c r="CD21" s="18"/>
      <c r="CE21" s="18"/>
      <c r="CF21" s="18"/>
      <c r="CG21" s="18"/>
      <c r="CH21" s="18">
        <f t="shared" si="122"/>
        <v>0</v>
      </c>
      <c r="CI21" s="18"/>
      <c r="CJ21" s="18"/>
      <c r="CK21" s="18">
        <f t="shared" si="123"/>
        <v>0</v>
      </c>
      <c r="CL21" s="18">
        <f t="shared" si="124"/>
        <v>0</v>
      </c>
      <c r="CM21" s="18"/>
      <c r="CN21" s="18"/>
      <c r="CO21" s="18"/>
      <c r="CP21" s="18"/>
      <c r="CQ21" s="18"/>
      <c r="CR21" s="18">
        <f t="shared" si="125"/>
        <v>0</v>
      </c>
      <c r="CS21" s="18">
        <f t="shared" si="126"/>
        <v>0</v>
      </c>
      <c r="CT21" s="18"/>
      <c r="CU21" s="18"/>
      <c r="CV21" s="18"/>
      <c r="CW21" s="18">
        <f t="shared" si="127"/>
        <v>0</v>
      </c>
      <c r="CX21" s="18"/>
      <c r="CY21" s="18"/>
      <c r="CZ21" s="18">
        <f t="shared" si="128"/>
        <v>0</v>
      </c>
      <c r="DA21" s="18">
        <f t="shared" si="129"/>
        <v>0</v>
      </c>
      <c r="DB21" s="18"/>
      <c r="DC21" s="18"/>
      <c r="DD21" s="18"/>
      <c r="DE21" s="18"/>
      <c r="DF21" s="18"/>
      <c r="DG21" s="18"/>
      <c r="DH21" s="18">
        <f t="shared" si="130"/>
        <v>0</v>
      </c>
      <c r="DI21" s="18"/>
      <c r="DJ21" s="18"/>
      <c r="DK21" s="18"/>
      <c r="DL21" s="18">
        <f t="shared" si="131"/>
        <v>0</v>
      </c>
      <c r="DM21" s="18"/>
      <c r="DN21" s="18"/>
      <c r="DO21" s="18"/>
      <c r="DP21" s="18">
        <f t="shared" si="132"/>
        <v>0</v>
      </c>
      <c r="DQ21" s="18"/>
      <c r="DR21" s="18"/>
      <c r="DS21" s="18"/>
      <c r="DT21" s="18"/>
      <c r="DU21" s="18"/>
      <c r="DV21" s="18">
        <f t="shared" si="133"/>
        <v>0</v>
      </c>
      <c r="DW21" s="18">
        <f t="shared" si="134"/>
        <v>0</v>
      </c>
      <c r="DX21" s="18"/>
      <c r="DY21" s="18"/>
      <c r="DZ21" s="18"/>
      <c r="EA21" s="18"/>
      <c r="EB21" s="18"/>
      <c r="EC21" s="18"/>
      <c r="ED21" s="18"/>
      <c r="EE21" s="18"/>
      <c r="EF21" s="18"/>
      <c r="EG21" s="18"/>
      <c r="EH21" s="18"/>
      <c r="EI21" s="18"/>
      <c r="EJ21" s="18"/>
      <c r="EK21" s="18"/>
      <c r="EL21" s="18"/>
      <c r="EM21" s="18"/>
      <c r="EN21" s="18"/>
      <c r="EO21" s="18">
        <f t="shared" si="135"/>
        <v>0</v>
      </c>
      <c r="EP21" s="18">
        <f t="shared" si="136"/>
        <v>0</v>
      </c>
      <c r="EQ21" s="18"/>
      <c r="ER21" s="18"/>
      <c r="ES21" s="18"/>
      <c r="ET21" s="18"/>
      <c r="EU21" s="18"/>
      <c r="EV21" s="18"/>
      <c r="EW21" s="18"/>
      <c r="EX21" s="18"/>
      <c r="EY21" s="18"/>
      <c r="EZ21" s="18"/>
      <c r="FA21" s="18"/>
      <c r="FB21" s="18"/>
      <c r="FC21" s="18">
        <f t="shared" si="137"/>
        <v>0</v>
      </c>
      <c r="FD21" s="18"/>
      <c r="FE21" s="18"/>
      <c r="FF21" s="18"/>
      <c r="FG21" s="18">
        <f t="shared" si="138"/>
        <v>0</v>
      </c>
      <c r="FH21" s="18"/>
      <c r="FI21" s="18"/>
      <c r="FJ21" s="18"/>
      <c r="FK21" s="18"/>
      <c r="FL21" s="18"/>
      <c r="FM21" s="18"/>
      <c r="FN21" s="18"/>
      <c r="FO21" s="18"/>
      <c r="FP21" s="18"/>
      <c r="FQ21" s="18"/>
      <c r="FR21" s="18"/>
      <c r="FS21" s="18"/>
      <c r="FT21" s="18"/>
      <c r="FU21" s="18"/>
      <c r="FV21" s="18"/>
      <c r="FW21" s="18"/>
      <c r="FX21" s="18">
        <f t="shared" si="139"/>
        <v>0</v>
      </c>
      <c r="FY21" s="18"/>
      <c r="FZ21" s="18"/>
      <c r="GA21" s="18"/>
      <c r="GB21" s="18">
        <f t="shared" si="140"/>
        <v>35</v>
      </c>
    </row>
    <row r="22" spans="1:184" ht="15.75">
      <c r="A22" s="54"/>
      <c r="B22" s="72" t="s">
        <v>254</v>
      </c>
      <c r="C22" s="73" t="s">
        <v>253</v>
      </c>
      <c r="D22" s="18">
        <f t="shared" si="111"/>
        <v>0</v>
      </c>
      <c r="E22" s="18"/>
      <c r="F22" s="18">
        <f t="shared" si="112"/>
        <v>0</v>
      </c>
      <c r="G22" s="18"/>
      <c r="H22" s="18"/>
      <c r="I22" s="18">
        <f t="shared" si="113"/>
        <v>0</v>
      </c>
      <c r="J22" s="18">
        <f t="shared" si="141"/>
        <v>0</v>
      </c>
      <c r="K22" s="18">
        <f t="shared" si="114"/>
        <v>0</v>
      </c>
      <c r="L22" s="18"/>
      <c r="M22" s="18"/>
      <c r="N22" s="18"/>
      <c r="O22" s="18">
        <f t="shared" si="115"/>
        <v>0</v>
      </c>
      <c r="P22" s="18"/>
      <c r="Q22" s="18"/>
      <c r="R22" s="18"/>
      <c r="S22" s="18">
        <f t="shared" si="116"/>
        <v>0</v>
      </c>
      <c r="T22" s="18"/>
      <c r="U22" s="18"/>
      <c r="V22" s="18"/>
      <c r="W22" s="18"/>
      <c r="X22" s="18"/>
      <c r="Y22" s="18"/>
      <c r="Z22" s="18"/>
      <c r="AA22" s="18">
        <f t="shared" si="117"/>
        <v>0</v>
      </c>
      <c r="AB22" s="18"/>
      <c r="AC22" s="18"/>
      <c r="AD22" s="18"/>
      <c r="AE22" s="18"/>
      <c r="AF22" s="18"/>
      <c r="AG22" s="18"/>
      <c r="AH22" s="18"/>
      <c r="AI22" s="18"/>
      <c r="AJ22" s="18"/>
      <c r="AK22" s="18"/>
      <c r="AL22" s="18"/>
      <c r="AM22" s="18">
        <f t="shared" si="118"/>
        <v>0</v>
      </c>
      <c r="AN22" s="18"/>
      <c r="AO22" s="18"/>
      <c r="AP22" s="18"/>
      <c r="AQ22" s="18"/>
      <c r="AR22" s="18"/>
      <c r="AS22" s="18"/>
      <c r="AT22" s="18"/>
      <c r="AU22" s="18"/>
      <c r="AV22" s="18"/>
      <c r="AW22" s="18"/>
      <c r="AX22" s="18">
        <f t="shared" si="119"/>
        <v>0</v>
      </c>
      <c r="AY22" s="18"/>
      <c r="AZ22" s="18"/>
      <c r="BA22" s="18"/>
      <c r="BB22" s="18"/>
      <c r="BC22" s="18"/>
      <c r="BD22" s="18"/>
      <c r="BE22" s="18"/>
      <c r="BF22" s="18"/>
      <c r="BG22" s="18"/>
      <c r="BH22" s="18"/>
      <c r="BI22" s="18"/>
      <c r="BJ22" s="18"/>
      <c r="BK22" s="18"/>
      <c r="BL22" s="18"/>
      <c r="BM22" s="18"/>
      <c r="BN22" s="18">
        <f t="shared" si="120"/>
        <v>0</v>
      </c>
      <c r="BO22" s="18"/>
      <c r="BP22" s="18"/>
      <c r="BQ22" s="18"/>
      <c r="BR22" s="18"/>
      <c r="BS22" s="18"/>
      <c r="BT22" s="18"/>
      <c r="BU22" s="18"/>
      <c r="BV22" s="18"/>
      <c r="BW22" s="18"/>
      <c r="BX22" s="18"/>
      <c r="BY22" s="18"/>
      <c r="BZ22" s="18"/>
      <c r="CA22" s="18">
        <f t="shared" si="121"/>
        <v>0</v>
      </c>
      <c r="CB22" s="18"/>
      <c r="CC22" s="18"/>
      <c r="CD22" s="18"/>
      <c r="CE22" s="18"/>
      <c r="CF22" s="18"/>
      <c r="CG22" s="18"/>
      <c r="CH22" s="18">
        <f t="shared" si="122"/>
        <v>0</v>
      </c>
      <c r="CI22" s="18"/>
      <c r="CJ22" s="18"/>
      <c r="CK22" s="18">
        <f t="shared" si="123"/>
        <v>0</v>
      </c>
      <c r="CL22" s="18">
        <f t="shared" si="124"/>
        <v>0</v>
      </c>
      <c r="CM22" s="18"/>
      <c r="CN22" s="18"/>
      <c r="CO22" s="18"/>
      <c r="CP22" s="18"/>
      <c r="CQ22" s="18"/>
      <c r="CR22" s="18">
        <f t="shared" si="125"/>
        <v>0</v>
      </c>
      <c r="CS22" s="18">
        <f t="shared" si="126"/>
        <v>0</v>
      </c>
      <c r="CT22" s="18"/>
      <c r="CU22" s="18"/>
      <c r="CV22" s="18"/>
      <c r="CW22" s="18">
        <f t="shared" si="127"/>
        <v>0</v>
      </c>
      <c r="CX22" s="18"/>
      <c r="CY22" s="18"/>
      <c r="CZ22" s="18">
        <f t="shared" si="128"/>
        <v>0</v>
      </c>
      <c r="DA22" s="18">
        <f t="shared" si="129"/>
        <v>0</v>
      </c>
      <c r="DB22" s="18"/>
      <c r="DC22" s="18"/>
      <c r="DD22" s="18"/>
      <c r="DE22" s="18"/>
      <c r="DF22" s="18"/>
      <c r="DG22" s="18"/>
      <c r="DH22" s="18">
        <f t="shared" si="130"/>
        <v>0</v>
      </c>
      <c r="DI22" s="18"/>
      <c r="DJ22" s="18"/>
      <c r="DK22" s="18"/>
      <c r="DL22" s="18">
        <f t="shared" si="131"/>
        <v>0</v>
      </c>
      <c r="DM22" s="18"/>
      <c r="DN22" s="18"/>
      <c r="DO22" s="18"/>
      <c r="DP22" s="18">
        <f t="shared" si="132"/>
        <v>0</v>
      </c>
      <c r="DQ22" s="18"/>
      <c r="DR22" s="18"/>
      <c r="DS22" s="18"/>
      <c r="DT22" s="18"/>
      <c r="DU22" s="18"/>
      <c r="DV22" s="18">
        <f t="shared" si="133"/>
        <v>0</v>
      </c>
      <c r="DW22" s="18">
        <f t="shared" si="134"/>
        <v>0</v>
      </c>
      <c r="DX22" s="18"/>
      <c r="DY22" s="18"/>
      <c r="DZ22" s="18"/>
      <c r="EA22" s="18"/>
      <c r="EB22" s="18"/>
      <c r="EC22" s="18"/>
      <c r="ED22" s="18"/>
      <c r="EE22" s="18"/>
      <c r="EF22" s="18"/>
      <c r="EG22" s="18"/>
      <c r="EH22" s="18"/>
      <c r="EI22" s="18"/>
      <c r="EJ22" s="18"/>
      <c r="EK22" s="18"/>
      <c r="EL22" s="18"/>
      <c r="EM22" s="18"/>
      <c r="EN22" s="18"/>
      <c r="EO22" s="18">
        <f t="shared" si="135"/>
        <v>0</v>
      </c>
      <c r="EP22" s="18">
        <f t="shared" si="136"/>
        <v>0</v>
      </c>
      <c r="EQ22" s="18"/>
      <c r="ER22" s="18"/>
      <c r="ES22" s="18"/>
      <c r="ET22" s="18"/>
      <c r="EU22" s="18"/>
      <c r="EV22" s="18"/>
      <c r="EW22" s="18"/>
      <c r="EX22" s="18"/>
      <c r="EY22" s="18"/>
      <c r="EZ22" s="18"/>
      <c r="FA22" s="18"/>
      <c r="FB22" s="18"/>
      <c r="FC22" s="18">
        <f t="shared" si="137"/>
        <v>0</v>
      </c>
      <c r="FD22" s="18"/>
      <c r="FE22" s="18"/>
      <c r="FF22" s="18"/>
      <c r="FG22" s="18">
        <f t="shared" si="138"/>
        <v>0</v>
      </c>
      <c r="FH22" s="18"/>
      <c r="FI22" s="18"/>
      <c r="FJ22" s="18"/>
      <c r="FK22" s="18"/>
      <c r="FL22" s="18"/>
      <c r="FM22" s="18"/>
      <c r="FN22" s="18"/>
      <c r="FO22" s="18"/>
      <c r="FP22" s="18"/>
      <c r="FQ22" s="18"/>
      <c r="FR22" s="18"/>
      <c r="FS22" s="18"/>
      <c r="FT22" s="18"/>
      <c r="FU22" s="18"/>
      <c r="FV22" s="18"/>
      <c r="FW22" s="18"/>
      <c r="FX22" s="18">
        <f t="shared" si="139"/>
        <v>0</v>
      </c>
      <c r="FY22" s="18"/>
      <c r="FZ22" s="18"/>
      <c r="GA22" s="18"/>
      <c r="GB22" s="18">
        <f t="shared" si="140"/>
        <v>0</v>
      </c>
    </row>
    <row r="23" spans="1:184" ht="15.75">
      <c r="A23" s="54"/>
      <c r="B23" s="72" t="s">
        <v>255</v>
      </c>
      <c r="C23" s="73" t="s">
        <v>226</v>
      </c>
      <c r="D23" s="18">
        <f t="shared" si="111"/>
        <v>0</v>
      </c>
      <c r="E23" s="18"/>
      <c r="F23" s="18">
        <f t="shared" si="112"/>
        <v>0</v>
      </c>
      <c r="G23" s="18"/>
      <c r="H23" s="18"/>
      <c r="I23" s="18">
        <f t="shared" si="113"/>
        <v>0</v>
      </c>
      <c r="J23" s="18">
        <f t="shared" si="141"/>
        <v>0</v>
      </c>
      <c r="K23" s="18">
        <f t="shared" si="114"/>
        <v>0</v>
      </c>
      <c r="L23" s="18"/>
      <c r="M23" s="18"/>
      <c r="N23" s="18"/>
      <c r="O23" s="18">
        <f t="shared" si="115"/>
        <v>0</v>
      </c>
      <c r="P23" s="18"/>
      <c r="Q23" s="18"/>
      <c r="R23" s="18"/>
      <c r="S23" s="18">
        <f t="shared" si="116"/>
        <v>0</v>
      </c>
      <c r="T23" s="18"/>
      <c r="U23" s="18"/>
      <c r="V23" s="18"/>
      <c r="W23" s="18"/>
      <c r="X23" s="18"/>
      <c r="Y23" s="18"/>
      <c r="Z23" s="18"/>
      <c r="AA23" s="18">
        <f t="shared" si="117"/>
        <v>0</v>
      </c>
      <c r="AB23" s="18"/>
      <c r="AC23" s="18"/>
      <c r="AD23" s="18"/>
      <c r="AE23" s="18"/>
      <c r="AF23" s="18"/>
      <c r="AG23" s="18"/>
      <c r="AH23" s="18"/>
      <c r="AI23" s="18"/>
      <c r="AJ23" s="18"/>
      <c r="AK23" s="18"/>
      <c r="AL23" s="18"/>
      <c r="AM23" s="18">
        <f t="shared" si="118"/>
        <v>0</v>
      </c>
      <c r="AN23" s="18"/>
      <c r="AO23" s="18"/>
      <c r="AP23" s="18"/>
      <c r="AQ23" s="18"/>
      <c r="AR23" s="18"/>
      <c r="AS23" s="18"/>
      <c r="AT23" s="18"/>
      <c r="AU23" s="18"/>
      <c r="AV23" s="18"/>
      <c r="AW23" s="18"/>
      <c r="AX23" s="18">
        <f t="shared" si="119"/>
        <v>0</v>
      </c>
      <c r="AY23" s="18"/>
      <c r="AZ23" s="18"/>
      <c r="BA23" s="18"/>
      <c r="BB23" s="18"/>
      <c r="BC23" s="18"/>
      <c r="BD23" s="18"/>
      <c r="BE23" s="18"/>
      <c r="BF23" s="18"/>
      <c r="BG23" s="18"/>
      <c r="BH23" s="18"/>
      <c r="BI23" s="18"/>
      <c r="BJ23" s="18"/>
      <c r="BK23" s="18"/>
      <c r="BL23" s="18"/>
      <c r="BM23" s="18"/>
      <c r="BN23" s="18">
        <f t="shared" si="120"/>
        <v>0</v>
      </c>
      <c r="BO23" s="18"/>
      <c r="BP23" s="18"/>
      <c r="BQ23" s="18"/>
      <c r="BR23" s="18"/>
      <c r="BS23" s="18"/>
      <c r="BT23" s="18"/>
      <c r="BU23" s="18"/>
      <c r="BV23" s="18"/>
      <c r="BW23" s="18"/>
      <c r="BX23" s="18"/>
      <c r="BY23" s="18"/>
      <c r="BZ23" s="18"/>
      <c r="CA23" s="18">
        <f t="shared" si="121"/>
        <v>0</v>
      </c>
      <c r="CB23" s="18"/>
      <c r="CC23" s="18"/>
      <c r="CD23" s="18"/>
      <c r="CE23" s="18"/>
      <c r="CF23" s="18"/>
      <c r="CG23" s="18"/>
      <c r="CH23" s="18">
        <f t="shared" si="122"/>
        <v>0</v>
      </c>
      <c r="CI23" s="18"/>
      <c r="CJ23" s="18"/>
      <c r="CK23" s="18">
        <f t="shared" si="123"/>
        <v>0</v>
      </c>
      <c r="CL23" s="18">
        <f t="shared" si="124"/>
        <v>0</v>
      </c>
      <c r="CM23" s="18"/>
      <c r="CN23" s="18"/>
      <c r="CO23" s="18"/>
      <c r="CP23" s="18"/>
      <c r="CQ23" s="18"/>
      <c r="CR23" s="18">
        <f t="shared" si="125"/>
        <v>0</v>
      </c>
      <c r="CS23" s="18">
        <f t="shared" si="126"/>
        <v>0</v>
      </c>
      <c r="CT23" s="18"/>
      <c r="CU23" s="18"/>
      <c r="CV23" s="18"/>
      <c r="CW23" s="18">
        <f t="shared" si="127"/>
        <v>0</v>
      </c>
      <c r="CX23" s="18"/>
      <c r="CY23" s="18"/>
      <c r="CZ23" s="18">
        <f t="shared" si="128"/>
        <v>0</v>
      </c>
      <c r="DA23" s="18">
        <f t="shared" si="129"/>
        <v>0</v>
      </c>
      <c r="DB23" s="18"/>
      <c r="DC23" s="18"/>
      <c r="DD23" s="18"/>
      <c r="DE23" s="18"/>
      <c r="DF23" s="18"/>
      <c r="DG23" s="18"/>
      <c r="DH23" s="18">
        <f t="shared" si="130"/>
        <v>0</v>
      </c>
      <c r="DI23" s="18"/>
      <c r="DJ23" s="18"/>
      <c r="DK23" s="18"/>
      <c r="DL23" s="18">
        <f t="shared" si="131"/>
        <v>0</v>
      </c>
      <c r="DM23" s="18"/>
      <c r="DN23" s="18"/>
      <c r="DO23" s="18"/>
      <c r="DP23" s="18">
        <f t="shared" si="132"/>
        <v>0</v>
      </c>
      <c r="DQ23" s="18"/>
      <c r="DR23" s="18"/>
      <c r="DS23" s="18"/>
      <c r="DT23" s="18"/>
      <c r="DU23" s="18"/>
      <c r="DV23" s="18">
        <f t="shared" si="133"/>
        <v>0</v>
      </c>
      <c r="DW23" s="18">
        <f t="shared" si="134"/>
        <v>0</v>
      </c>
      <c r="DX23" s="18"/>
      <c r="DY23" s="18"/>
      <c r="DZ23" s="18"/>
      <c r="EA23" s="18"/>
      <c r="EB23" s="18"/>
      <c r="EC23" s="18"/>
      <c r="ED23" s="18"/>
      <c r="EE23" s="18"/>
      <c r="EF23" s="18"/>
      <c r="EG23" s="18"/>
      <c r="EH23" s="18"/>
      <c r="EI23" s="18"/>
      <c r="EJ23" s="18"/>
      <c r="EK23" s="18"/>
      <c r="EL23" s="18"/>
      <c r="EM23" s="18"/>
      <c r="EN23" s="18"/>
      <c r="EO23" s="18">
        <f t="shared" si="135"/>
        <v>0</v>
      </c>
      <c r="EP23" s="18">
        <f t="shared" si="136"/>
        <v>0</v>
      </c>
      <c r="EQ23" s="18"/>
      <c r="ER23" s="18"/>
      <c r="ES23" s="18"/>
      <c r="ET23" s="18"/>
      <c r="EU23" s="18"/>
      <c r="EV23" s="18"/>
      <c r="EW23" s="18"/>
      <c r="EX23" s="18"/>
      <c r="EY23" s="18"/>
      <c r="EZ23" s="18"/>
      <c r="FA23" s="18"/>
      <c r="FB23" s="18"/>
      <c r="FC23" s="18">
        <f t="shared" si="137"/>
        <v>0</v>
      </c>
      <c r="FD23" s="18"/>
      <c r="FE23" s="18"/>
      <c r="FF23" s="18"/>
      <c r="FG23" s="18">
        <f t="shared" si="138"/>
        <v>0</v>
      </c>
      <c r="FH23" s="18"/>
      <c r="FI23" s="18"/>
      <c r="FJ23" s="18"/>
      <c r="FK23" s="18"/>
      <c r="FL23" s="18"/>
      <c r="FM23" s="18"/>
      <c r="FN23" s="18"/>
      <c r="FO23" s="18"/>
      <c r="FP23" s="18"/>
      <c r="FQ23" s="18"/>
      <c r="FR23" s="18"/>
      <c r="FS23" s="18"/>
      <c r="FT23" s="18"/>
      <c r="FU23" s="18"/>
      <c r="FV23" s="18"/>
      <c r="FW23" s="18"/>
      <c r="FX23" s="18">
        <f t="shared" si="139"/>
        <v>0</v>
      </c>
      <c r="FY23" s="18"/>
      <c r="FZ23" s="18"/>
      <c r="GA23" s="18"/>
      <c r="GB23" s="18">
        <f t="shared" si="140"/>
        <v>0</v>
      </c>
    </row>
    <row r="24" spans="1:184" ht="26.25">
      <c r="A24" s="54"/>
      <c r="B24" s="72" t="s">
        <v>256</v>
      </c>
      <c r="C24" s="73" t="s">
        <v>257</v>
      </c>
      <c r="D24" s="18">
        <f t="shared" si="111"/>
        <v>0</v>
      </c>
      <c r="E24" s="18"/>
      <c r="F24" s="18">
        <f t="shared" si="112"/>
        <v>0</v>
      </c>
      <c r="G24" s="18"/>
      <c r="H24" s="18"/>
      <c r="I24" s="18">
        <f t="shared" si="113"/>
        <v>0</v>
      </c>
      <c r="J24" s="18">
        <f t="shared" si="141"/>
        <v>0</v>
      </c>
      <c r="K24" s="18">
        <f t="shared" si="114"/>
        <v>0</v>
      </c>
      <c r="L24" s="18"/>
      <c r="M24" s="18"/>
      <c r="N24" s="18"/>
      <c r="O24" s="18">
        <f t="shared" si="115"/>
        <v>0</v>
      </c>
      <c r="P24" s="18"/>
      <c r="Q24" s="18"/>
      <c r="R24" s="18"/>
      <c r="S24" s="18">
        <f t="shared" si="116"/>
        <v>0</v>
      </c>
      <c r="T24" s="18"/>
      <c r="U24" s="18"/>
      <c r="V24" s="18"/>
      <c r="W24" s="18"/>
      <c r="X24" s="18"/>
      <c r="Y24" s="18"/>
      <c r="Z24" s="18"/>
      <c r="AA24" s="18">
        <f t="shared" si="117"/>
        <v>0</v>
      </c>
      <c r="AB24" s="18"/>
      <c r="AC24" s="18"/>
      <c r="AD24" s="18"/>
      <c r="AE24" s="18"/>
      <c r="AF24" s="18"/>
      <c r="AG24" s="18"/>
      <c r="AH24" s="18"/>
      <c r="AI24" s="18"/>
      <c r="AJ24" s="18"/>
      <c r="AK24" s="18"/>
      <c r="AL24" s="18"/>
      <c r="AM24" s="18">
        <f t="shared" si="118"/>
        <v>0</v>
      </c>
      <c r="AN24" s="18"/>
      <c r="AO24" s="18"/>
      <c r="AP24" s="18"/>
      <c r="AQ24" s="18"/>
      <c r="AR24" s="18"/>
      <c r="AS24" s="18"/>
      <c r="AT24" s="18"/>
      <c r="AU24" s="18"/>
      <c r="AV24" s="18"/>
      <c r="AW24" s="18"/>
      <c r="AX24" s="18">
        <f t="shared" si="119"/>
        <v>0</v>
      </c>
      <c r="AY24" s="18"/>
      <c r="AZ24" s="18"/>
      <c r="BA24" s="18"/>
      <c r="BB24" s="18"/>
      <c r="BC24" s="18"/>
      <c r="BD24" s="18"/>
      <c r="BE24" s="18"/>
      <c r="BF24" s="18"/>
      <c r="BG24" s="18"/>
      <c r="BH24" s="18"/>
      <c r="BI24" s="18"/>
      <c r="BJ24" s="18"/>
      <c r="BK24" s="18"/>
      <c r="BL24" s="18"/>
      <c r="BM24" s="18"/>
      <c r="BN24" s="18">
        <f t="shared" si="120"/>
        <v>0</v>
      </c>
      <c r="BO24" s="18"/>
      <c r="BP24" s="18"/>
      <c r="BQ24" s="18"/>
      <c r="BR24" s="18"/>
      <c r="BS24" s="18"/>
      <c r="BT24" s="18"/>
      <c r="BU24" s="18"/>
      <c r="BV24" s="18"/>
      <c r="BW24" s="18"/>
      <c r="BX24" s="18"/>
      <c r="BY24" s="18"/>
      <c r="BZ24" s="18"/>
      <c r="CA24" s="18">
        <f t="shared" si="121"/>
        <v>0</v>
      </c>
      <c r="CB24" s="18"/>
      <c r="CC24" s="18"/>
      <c r="CD24" s="18"/>
      <c r="CE24" s="18"/>
      <c r="CF24" s="18"/>
      <c r="CG24" s="18"/>
      <c r="CH24" s="18">
        <f t="shared" si="122"/>
        <v>0</v>
      </c>
      <c r="CI24" s="18"/>
      <c r="CJ24" s="18"/>
      <c r="CK24" s="18">
        <f t="shared" si="123"/>
        <v>0</v>
      </c>
      <c r="CL24" s="18">
        <f t="shared" si="124"/>
        <v>0</v>
      </c>
      <c r="CM24" s="18"/>
      <c r="CN24" s="18"/>
      <c r="CO24" s="18"/>
      <c r="CP24" s="18"/>
      <c r="CQ24" s="18"/>
      <c r="CR24" s="18">
        <f t="shared" si="125"/>
        <v>0</v>
      </c>
      <c r="CS24" s="18">
        <f t="shared" si="126"/>
        <v>0</v>
      </c>
      <c r="CT24" s="18"/>
      <c r="CU24" s="18"/>
      <c r="CV24" s="18"/>
      <c r="CW24" s="18">
        <f t="shared" si="127"/>
        <v>0</v>
      </c>
      <c r="CX24" s="18"/>
      <c r="CY24" s="18"/>
      <c r="CZ24" s="18">
        <f t="shared" si="128"/>
        <v>0</v>
      </c>
      <c r="DA24" s="18">
        <f t="shared" si="129"/>
        <v>0</v>
      </c>
      <c r="DB24" s="18"/>
      <c r="DC24" s="18"/>
      <c r="DD24" s="18"/>
      <c r="DE24" s="18"/>
      <c r="DF24" s="18"/>
      <c r="DG24" s="18"/>
      <c r="DH24" s="18">
        <f t="shared" si="130"/>
        <v>0</v>
      </c>
      <c r="DI24" s="18"/>
      <c r="DJ24" s="18"/>
      <c r="DK24" s="18"/>
      <c r="DL24" s="18">
        <f t="shared" si="131"/>
        <v>0</v>
      </c>
      <c r="DM24" s="18"/>
      <c r="DN24" s="18"/>
      <c r="DO24" s="18"/>
      <c r="DP24" s="18">
        <f t="shared" si="132"/>
        <v>0</v>
      </c>
      <c r="DQ24" s="18"/>
      <c r="DR24" s="18"/>
      <c r="DS24" s="18"/>
      <c r="DT24" s="18"/>
      <c r="DU24" s="18"/>
      <c r="DV24" s="18">
        <f t="shared" si="133"/>
        <v>0</v>
      </c>
      <c r="DW24" s="18">
        <f t="shared" si="134"/>
        <v>0</v>
      </c>
      <c r="DX24" s="18"/>
      <c r="DY24" s="18"/>
      <c r="DZ24" s="18"/>
      <c r="EA24" s="18"/>
      <c r="EB24" s="18"/>
      <c r="EC24" s="18"/>
      <c r="ED24" s="18"/>
      <c r="EE24" s="18"/>
      <c r="EF24" s="18"/>
      <c r="EG24" s="18"/>
      <c r="EH24" s="18"/>
      <c r="EI24" s="18"/>
      <c r="EJ24" s="18"/>
      <c r="EK24" s="18"/>
      <c r="EL24" s="18"/>
      <c r="EM24" s="18"/>
      <c r="EN24" s="18"/>
      <c r="EO24" s="18">
        <f t="shared" si="135"/>
        <v>0</v>
      </c>
      <c r="EP24" s="18">
        <f t="shared" si="136"/>
        <v>0</v>
      </c>
      <c r="EQ24" s="18"/>
      <c r="ER24" s="18"/>
      <c r="ES24" s="18"/>
      <c r="ET24" s="18"/>
      <c r="EU24" s="18"/>
      <c r="EV24" s="18"/>
      <c r="EW24" s="18"/>
      <c r="EX24" s="18"/>
      <c r="EY24" s="18"/>
      <c r="EZ24" s="18"/>
      <c r="FA24" s="18"/>
      <c r="FB24" s="18"/>
      <c r="FC24" s="18">
        <f t="shared" si="137"/>
        <v>0</v>
      </c>
      <c r="FD24" s="18"/>
      <c r="FE24" s="18"/>
      <c r="FF24" s="18"/>
      <c r="FG24" s="18">
        <f t="shared" si="138"/>
        <v>0</v>
      </c>
      <c r="FH24" s="18"/>
      <c r="FI24" s="18"/>
      <c r="FJ24" s="18"/>
      <c r="FK24" s="18"/>
      <c r="FL24" s="18"/>
      <c r="FM24" s="18"/>
      <c r="FN24" s="18"/>
      <c r="FO24" s="18"/>
      <c r="FP24" s="18"/>
      <c r="FQ24" s="18"/>
      <c r="FR24" s="18"/>
      <c r="FS24" s="18"/>
      <c r="FT24" s="18"/>
      <c r="FU24" s="18"/>
      <c r="FV24" s="18"/>
      <c r="FW24" s="18"/>
      <c r="FX24" s="18">
        <f t="shared" si="139"/>
        <v>0</v>
      </c>
      <c r="FY24" s="18"/>
      <c r="FZ24" s="18"/>
      <c r="GA24" s="18"/>
      <c r="GB24" s="18">
        <f t="shared" si="140"/>
        <v>0</v>
      </c>
    </row>
    <row r="25" spans="1:184" ht="26.25">
      <c r="A25" s="54"/>
      <c r="B25" s="72" t="s">
        <v>405</v>
      </c>
      <c r="C25" s="73" t="s">
        <v>406</v>
      </c>
      <c r="D25" s="18">
        <f t="shared" si="111"/>
        <v>0</v>
      </c>
      <c r="E25" s="18"/>
      <c r="F25" s="18">
        <f t="shared" si="112"/>
        <v>0</v>
      </c>
      <c r="G25" s="18"/>
      <c r="H25" s="18"/>
      <c r="I25" s="18">
        <f t="shared" si="113"/>
        <v>0</v>
      </c>
      <c r="J25" s="18">
        <f t="shared" si="141"/>
        <v>0</v>
      </c>
      <c r="K25" s="18">
        <f t="shared" si="114"/>
        <v>0</v>
      </c>
      <c r="L25" s="18"/>
      <c r="M25" s="18"/>
      <c r="N25" s="18"/>
      <c r="O25" s="18">
        <f t="shared" si="115"/>
        <v>0</v>
      </c>
      <c r="P25" s="18"/>
      <c r="Q25" s="18"/>
      <c r="R25" s="18"/>
      <c r="S25" s="18">
        <f t="shared" si="116"/>
        <v>0</v>
      </c>
      <c r="T25" s="18"/>
      <c r="U25" s="18"/>
      <c r="V25" s="18"/>
      <c r="W25" s="18"/>
      <c r="X25" s="18"/>
      <c r="Y25" s="18"/>
      <c r="Z25" s="18"/>
      <c r="AA25" s="18">
        <f t="shared" si="117"/>
        <v>0</v>
      </c>
      <c r="AB25" s="18"/>
      <c r="AC25" s="18"/>
      <c r="AD25" s="18"/>
      <c r="AE25" s="18"/>
      <c r="AF25" s="18"/>
      <c r="AG25" s="18"/>
      <c r="AH25" s="18"/>
      <c r="AI25" s="18"/>
      <c r="AJ25" s="18"/>
      <c r="AK25" s="18"/>
      <c r="AL25" s="18"/>
      <c r="AM25" s="18">
        <f t="shared" si="118"/>
        <v>0</v>
      </c>
      <c r="AN25" s="18"/>
      <c r="AO25" s="18"/>
      <c r="AP25" s="18"/>
      <c r="AQ25" s="18"/>
      <c r="AR25" s="18"/>
      <c r="AS25" s="18"/>
      <c r="AT25" s="18"/>
      <c r="AU25" s="18"/>
      <c r="AV25" s="18"/>
      <c r="AW25" s="18"/>
      <c r="AX25" s="18">
        <f t="shared" si="119"/>
        <v>0</v>
      </c>
      <c r="AY25" s="18"/>
      <c r="AZ25" s="18"/>
      <c r="BA25" s="18"/>
      <c r="BB25" s="18"/>
      <c r="BC25" s="18"/>
      <c r="BD25" s="18"/>
      <c r="BE25" s="18"/>
      <c r="BF25" s="18"/>
      <c r="BG25" s="18"/>
      <c r="BH25" s="18"/>
      <c r="BI25" s="18"/>
      <c r="BJ25" s="18"/>
      <c r="BK25" s="18"/>
      <c r="BL25" s="18"/>
      <c r="BM25" s="18"/>
      <c r="BN25" s="18">
        <f t="shared" si="120"/>
        <v>0</v>
      </c>
      <c r="BO25" s="18"/>
      <c r="BP25" s="18"/>
      <c r="BQ25" s="18"/>
      <c r="BR25" s="18"/>
      <c r="BS25" s="18"/>
      <c r="BT25" s="18"/>
      <c r="BU25" s="18"/>
      <c r="BV25" s="18"/>
      <c r="BW25" s="18"/>
      <c r="BX25" s="18"/>
      <c r="BY25" s="18"/>
      <c r="BZ25" s="18"/>
      <c r="CA25" s="18">
        <f t="shared" si="121"/>
        <v>0</v>
      </c>
      <c r="CB25" s="18"/>
      <c r="CC25" s="18"/>
      <c r="CD25" s="18"/>
      <c r="CE25" s="18"/>
      <c r="CF25" s="18"/>
      <c r="CG25" s="18"/>
      <c r="CH25" s="18">
        <f t="shared" si="122"/>
        <v>0</v>
      </c>
      <c r="CI25" s="18"/>
      <c r="CJ25" s="18"/>
      <c r="CK25" s="18">
        <f t="shared" si="123"/>
        <v>0</v>
      </c>
      <c r="CL25" s="18">
        <f t="shared" si="124"/>
        <v>0</v>
      </c>
      <c r="CM25" s="18"/>
      <c r="CN25" s="18"/>
      <c r="CO25" s="18"/>
      <c r="CP25" s="18"/>
      <c r="CQ25" s="18"/>
      <c r="CR25" s="18">
        <f t="shared" si="125"/>
        <v>0</v>
      </c>
      <c r="CS25" s="18">
        <f t="shared" si="126"/>
        <v>0</v>
      </c>
      <c r="CT25" s="18"/>
      <c r="CU25" s="18"/>
      <c r="CV25" s="18"/>
      <c r="CW25" s="18">
        <f t="shared" si="127"/>
        <v>0</v>
      </c>
      <c r="CX25" s="18"/>
      <c r="CY25" s="18"/>
      <c r="CZ25" s="18">
        <f t="shared" si="128"/>
        <v>0</v>
      </c>
      <c r="DA25" s="18">
        <f t="shared" si="129"/>
        <v>0</v>
      </c>
      <c r="DB25" s="18"/>
      <c r="DC25" s="18"/>
      <c r="DD25" s="18"/>
      <c r="DE25" s="18"/>
      <c r="DF25" s="18"/>
      <c r="DG25" s="18"/>
      <c r="DH25" s="18">
        <f t="shared" si="130"/>
        <v>0</v>
      </c>
      <c r="DI25" s="18"/>
      <c r="DJ25" s="18"/>
      <c r="DK25" s="18"/>
      <c r="DL25" s="18">
        <f t="shared" si="131"/>
        <v>0</v>
      </c>
      <c r="DM25" s="18"/>
      <c r="DN25" s="18"/>
      <c r="DO25" s="18"/>
      <c r="DP25" s="18">
        <f t="shared" si="132"/>
        <v>0</v>
      </c>
      <c r="DQ25" s="18"/>
      <c r="DR25" s="18"/>
      <c r="DS25" s="18"/>
      <c r="DT25" s="18"/>
      <c r="DU25" s="18"/>
      <c r="DV25" s="18">
        <f t="shared" si="133"/>
        <v>0</v>
      </c>
      <c r="DW25" s="18">
        <f t="shared" si="134"/>
        <v>0</v>
      </c>
      <c r="DX25" s="18"/>
      <c r="DY25" s="18"/>
      <c r="DZ25" s="18"/>
      <c r="EA25" s="18"/>
      <c r="EB25" s="18"/>
      <c r="EC25" s="18"/>
      <c r="ED25" s="18"/>
      <c r="EE25" s="18"/>
      <c r="EF25" s="18"/>
      <c r="EG25" s="18"/>
      <c r="EH25" s="18"/>
      <c r="EI25" s="18"/>
      <c r="EJ25" s="18"/>
      <c r="EK25" s="18"/>
      <c r="EL25" s="18"/>
      <c r="EM25" s="18"/>
      <c r="EN25" s="18"/>
      <c r="EO25" s="18">
        <f t="shared" si="135"/>
        <v>0</v>
      </c>
      <c r="EP25" s="18">
        <f t="shared" si="136"/>
        <v>0</v>
      </c>
      <c r="EQ25" s="18"/>
      <c r="ER25" s="18"/>
      <c r="ES25" s="18"/>
      <c r="ET25" s="18"/>
      <c r="EU25" s="18"/>
      <c r="EV25" s="18"/>
      <c r="EW25" s="18"/>
      <c r="EX25" s="18"/>
      <c r="EY25" s="18"/>
      <c r="EZ25" s="18"/>
      <c r="FA25" s="18"/>
      <c r="FB25" s="18"/>
      <c r="FC25" s="18">
        <f t="shared" si="137"/>
        <v>0</v>
      </c>
      <c r="FD25" s="18"/>
      <c r="FE25" s="18"/>
      <c r="FF25" s="18"/>
      <c r="FG25" s="18">
        <f t="shared" si="138"/>
        <v>0</v>
      </c>
      <c r="FH25" s="18"/>
      <c r="FI25" s="18"/>
      <c r="FJ25" s="18"/>
      <c r="FK25" s="18"/>
      <c r="FL25" s="18"/>
      <c r="FM25" s="18"/>
      <c r="FN25" s="18"/>
      <c r="FO25" s="18"/>
      <c r="FP25" s="18"/>
      <c r="FQ25" s="18"/>
      <c r="FR25" s="18"/>
      <c r="FS25" s="18"/>
      <c r="FT25" s="18"/>
      <c r="FU25" s="18"/>
      <c r="FV25" s="18"/>
      <c r="FW25" s="18"/>
      <c r="FX25" s="18">
        <f t="shared" si="139"/>
        <v>0</v>
      </c>
      <c r="FY25" s="18"/>
      <c r="FZ25" s="18"/>
      <c r="GA25" s="18"/>
      <c r="GB25" s="18">
        <f t="shared" si="140"/>
        <v>0</v>
      </c>
    </row>
    <row r="26" spans="1:184" ht="26.25">
      <c r="A26" s="54"/>
      <c r="B26" s="72" t="s">
        <v>374</v>
      </c>
      <c r="C26" s="73" t="s">
        <v>404</v>
      </c>
      <c r="D26" s="18">
        <f t="shared" ref="D26" si="142">+E26+F26+I26</f>
        <v>0</v>
      </c>
      <c r="E26" s="18"/>
      <c r="F26" s="18">
        <f t="shared" ref="F26" si="143">+G26+H26</f>
        <v>0</v>
      </c>
      <c r="G26" s="18"/>
      <c r="H26" s="18"/>
      <c r="I26" s="18">
        <f t="shared" ref="I26" si="144">+E26*0.302</f>
        <v>0</v>
      </c>
      <c r="J26" s="18">
        <f t="shared" ref="J26" si="145">+K26+O26+S26+Z26+AA26+AX26+BZ26+CA26</f>
        <v>678.9</v>
      </c>
      <c r="K26" s="18">
        <f t="shared" ref="K26" si="146">+L26+M26+N26</f>
        <v>0</v>
      </c>
      <c r="L26" s="18"/>
      <c r="M26" s="18"/>
      <c r="N26" s="18"/>
      <c r="O26" s="18">
        <f t="shared" ref="O26" si="147">+P26+R26+Q26</f>
        <v>0</v>
      </c>
      <c r="P26" s="18"/>
      <c r="Q26" s="18"/>
      <c r="R26" s="18"/>
      <c r="S26" s="18">
        <f t="shared" ref="S26" si="148">+T26+U26+V26+W26+X26+Y26</f>
        <v>0</v>
      </c>
      <c r="T26" s="18"/>
      <c r="U26" s="18"/>
      <c r="V26" s="18"/>
      <c r="W26" s="18"/>
      <c r="X26" s="18"/>
      <c r="Y26" s="18"/>
      <c r="Z26" s="18"/>
      <c r="AA26" s="18">
        <f t="shared" ref="AA26" si="149">AB26+AD26+AE26+AF26+AG26+AH26+AI26+AJ26+AK26+AL26+AM26+AV26+AW26+AC26</f>
        <v>0</v>
      </c>
      <c r="AB26" s="18"/>
      <c r="AC26" s="18"/>
      <c r="AD26" s="18"/>
      <c r="AE26" s="18"/>
      <c r="AF26" s="18"/>
      <c r="AG26" s="18"/>
      <c r="AH26" s="18"/>
      <c r="AI26" s="18"/>
      <c r="AJ26" s="18"/>
      <c r="AK26" s="18"/>
      <c r="AL26" s="18"/>
      <c r="AM26" s="18">
        <f t="shared" ref="AM26" si="150">AN26+AO26+AP26+AQ26+AR26+AS26+AT26+AU26</f>
        <v>0</v>
      </c>
      <c r="AN26" s="18"/>
      <c r="AO26" s="18"/>
      <c r="AP26" s="18"/>
      <c r="AQ26" s="18"/>
      <c r="AR26" s="18"/>
      <c r="AS26" s="18"/>
      <c r="AT26" s="18"/>
      <c r="AU26" s="18"/>
      <c r="AV26" s="18"/>
      <c r="AW26" s="18"/>
      <c r="AX26" s="18">
        <f t="shared" ref="AX26" si="151">AY26+AZ26+BA26+BB26+BC26+BD26+BE26+BF26+BG26+BH26+BI26+BJ26+BK26+BL26+BM26+BN26+BR26+BS26+BT26+BU26+BV26+BW26+BX26+BY26</f>
        <v>677.9</v>
      </c>
      <c r="AY26" s="18"/>
      <c r="AZ26" s="18"/>
      <c r="BA26" s="18"/>
      <c r="BB26" s="18"/>
      <c r="BC26" s="18"/>
      <c r="BD26" s="18"/>
      <c r="BE26" s="18"/>
      <c r="BF26" s="18"/>
      <c r="BG26" s="18"/>
      <c r="BH26" s="18"/>
      <c r="BI26" s="18"/>
      <c r="BJ26" s="18"/>
      <c r="BK26" s="18"/>
      <c r="BL26" s="18"/>
      <c r="BM26" s="18"/>
      <c r="BN26" s="18">
        <f t="shared" ref="BN26" si="152">BO26+BP26+BQ26</f>
        <v>0</v>
      </c>
      <c r="BO26" s="18"/>
      <c r="BP26" s="18"/>
      <c r="BQ26" s="18"/>
      <c r="BR26" s="18"/>
      <c r="BS26" s="18"/>
      <c r="BT26" s="18"/>
      <c r="BU26" s="18"/>
      <c r="BV26" s="18">
        <v>677.9</v>
      </c>
      <c r="BW26" s="18"/>
      <c r="BX26" s="18"/>
      <c r="BY26" s="18"/>
      <c r="BZ26" s="18">
        <v>1</v>
      </c>
      <c r="CA26" s="18">
        <f t="shared" ref="CA26" si="153">CB26+CC26+CD26+CE26+CF26</f>
        <v>0</v>
      </c>
      <c r="CB26" s="18"/>
      <c r="CC26" s="18"/>
      <c r="CD26" s="18"/>
      <c r="CE26" s="18"/>
      <c r="CF26" s="18"/>
      <c r="CG26" s="18"/>
      <c r="CH26" s="18">
        <f t="shared" ref="CH26" si="154">+CI26+CJ26</f>
        <v>0</v>
      </c>
      <c r="CI26" s="18"/>
      <c r="CJ26" s="18"/>
      <c r="CK26" s="18">
        <f t="shared" ref="CK26" si="155">+CL26</f>
        <v>0</v>
      </c>
      <c r="CL26" s="18">
        <f t="shared" ref="CL26" si="156">+CM26+CN26+CO26+CP26+CQ26</f>
        <v>0</v>
      </c>
      <c r="CM26" s="18"/>
      <c r="CN26" s="18"/>
      <c r="CO26" s="18"/>
      <c r="CP26" s="18"/>
      <c r="CQ26" s="18"/>
      <c r="CR26" s="18">
        <f t="shared" ref="CR26" si="157">CS26+CW26+CY26</f>
        <v>0</v>
      </c>
      <c r="CS26" s="18">
        <f t="shared" ref="CS26" si="158">CT26+CU26+CV26</f>
        <v>0</v>
      </c>
      <c r="CT26" s="18"/>
      <c r="CU26" s="18"/>
      <c r="CV26" s="18"/>
      <c r="CW26" s="18">
        <f t="shared" ref="CW26" si="159">CX26</f>
        <v>0</v>
      </c>
      <c r="CX26" s="18"/>
      <c r="CY26" s="18"/>
      <c r="CZ26" s="18">
        <f t="shared" ref="CZ26" si="160">DA26+DH26+DK26+DL26+DP26</f>
        <v>0</v>
      </c>
      <c r="DA26" s="18">
        <f t="shared" ref="DA26" si="161">DB26+DC26+DD26+DE26+DF26+DG26</f>
        <v>0</v>
      </c>
      <c r="DB26" s="18"/>
      <c r="DC26" s="18"/>
      <c r="DD26" s="18"/>
      <c r="DE26" s="18"/>
      <c r="DF26" s="18"/>
      <c r="DG26" s="18"/>
      <c r="DH26" s="18">
        <f t="shared" ref="DH26" si="162">DI26+DJ26</f>
        <v>0</v>
      </c>
      <c r="DI26" s="18"/>
      <c r="DJ26" s="18"/>
      <c r="DK26" s="18"/>
      <c r="DL26" s="18">
        <f t="shared" ref="DL26" si="163">DM26+DN26+DO26</f>
        <v>0</v>
      </c>
      <c r="DM26" s="18"/>
      <c r="DN26" s="18"/>
      <c r="DO26" s="18"/>
      <c r="DP26" s="18">
        <f t="shared" ref="DP26" si="164">DQ26+DR26+DS26+DT26+DU26</f>
        <v>0</v>
      </c>
      <c r="DQ26" s="18"/>
      <c r="DR26" s="18"/>
      <c r="DS26" s="18"/>
      <c r="DT26" s="18"/>
      <c r="DU26" s="18"/>
      <c r="DV26" s="18">
        <f t="shared" ref="DV26" si="165">DW26+EO26</f>
        <v>60</v>
      </c>
      <c r="DW26" s="18">
        <f t="shared" ref="DW26" si="166">+DX26+DY26+DZ26+EA26+EB26+EC26+ED26+EE26+EF26+EG26+EH26+EI26+EJ26+EK26+EL26+EM26+EN26</f>
        <v>0</v>
      </c>
      <c r="DX26" s="18"/>
      <c r="DY26" s="18"/>
      <c r="DZ26" s="18"/>
      <c r="EA26" s="18"/>
      <c r="EB26" s="18"/>
      <c r="EC26" s="18"/>
      <c r="ED26" s="18"/>
      <c r="EE26" s="18"/>
      <c r="EF26" s="18"/>
      <c r="EG26" s="18"/>
      <c r="EH26" s="18"/>
      <c r="EI26" s="18"/>
      <c r="EJ26" s="18"/>
      <c r="EK26" s="18"/>
      <c r="EL26" s="18"/>
      <c r="EM26" s="18"/>
      <c r="EN26" s="18"/>
      <c r="EO26" s="18">
        <f t="shared" ref="EO26" si="167">EP26+FC26+FD26+FE26+FF26+FG26+FW26+FX26</f>
        <v>60</v>
      </c>
      <c r="EP26" s="18">
        <f t="shared" ref="EP26" si="168">EQ26+ER26+ES26+ET26+EU26+EV26+EW26+EY26+EZ26+FB26</f>
        <v>0</v>
      </c>
      <c r="EQ26" s="18"/>
      <c r="ER26" s="18"/>
      <c r="ES26" s="18"/>
      <c r="ET26" s="18"/>
      <c r="EU26" s="18"/>
      <c r="EV26" s="18"/>
      <c r="EW26" s="18"/>
      <c r="EX26" s="18"/>
      <c r="EY26" s="18"/>
      <c r="EZ26" s="18"/>
      <c r="FA26" s="18"/>
      <c r="FB26" s="18"/>
      <c r="FC26" s="18">
        <f t="shared" ref="FC26" si="169">EX26</f>
        <v>0</v>
      </c>
      <c r="FD26" s="18">
        <v>50</v>
      </c>
      <c r="FE26" s="18"/>
      <c r="FF26" s="18"/>
      <c r="FG26" s="18">
        <f t="shared" ref="FG26" si="170">FH26+FI26+FJ26+FK26+FL26+FM26+FN26+FO26+FP26+FQ26+FR26+FS26+FT26+FU26+FV26</f>
        <v>10</v>
      </c>
      <c r="FH26" s="18"/>
      <c r="FI26" s="18"/>
      <c r="FJ26" s="18"/>
      <c r="FK26" s="18"/>
      <c r="FL26" s="18"/>
      <c r="FM26" s="18"/>
      <c r="FN26" s="18"/>
      <c r="FO26" s="18"/>
      <c r="FP26" s="18"/>
      <c r="FQ26" s="18"/>
      <c r="FR26" s="18"/>
      <c r="FS26" s="18"/>
      <c r="FT26" s="18"/>
      <c r="FU26" s="18"/>
      <c r="FV26" s="18">
        <v>10</v>
      </c>
      <c r="FW26" s="18"/>
      <c r="FX26" s="18">
        <f t="shared" ref="FX26" si="171">FY26+FZ26</f>
        <v>0</v>
      </c>
      <c r="FY26" s="18"/>
      <c r="FZ26" s="18"/>
      <c r="GA26" s="18"/>
      <c r="GB26" s="18">
        <f t="shared" ref="GB26" si="172">D26+J26+DV26+CG26+CH26+CK26+CR26+CZ26</f>
        <v>738.9</v>
      </c>
    </row>
    <row r="27" spans="1:184" ht="39">
      <c r="A27" s="54"/>
      <c r="B27" s="72" t="s">
        <v>259</v>
      </c>
      <c r="C27" s="73" t="s">
        <v>258</v>
      </c>
      <c r="D27" s="18">
        <f t="shared" si="111"/>
        <v>0</v>
      </c>
      <c r="E27" s="18"/>
      <c r="F27" s="18">
        <f t="shared" si="112"/>
        <v>0</v>
      </c>
      <c r="G27" s="18"/>
      <c r="H27" s="18"/>
      <c r="I27" s="18">
        <f t="shared" si="113"/>
        <v>0</v>
      </c>
      <c r="J27" s="18">
        <f t="shared" si="141"/>
        <v>0</v>
      </c>
      <c r="K27" s="18">
        <f t="shared" si="114"/>
        <v>0</v>
      </c>
      <c r="L27" s="18"/>
      <c r="M27" s="18"/>
      <c r="N27" s="18"/>
      <c r="O27" s="18">
        <f t="shared" si="115"/>
        <v>0</v>
      </c>
      <c r="P27" s="18"/>
      <c r="Q27" s="18"/>
      <c r="R27" s="18"/>
      <c r="S27" s="18">
        <f t="shared" si="116"/>
        <v>0</v>
      </c>
      <c r="T27" s="18"/>
      <c r="U27" s="18"/>
      <c r="V27" s="18"/>
      <c r="W27" s="18"/>
      <c r="X27" s="18"/>
      <c r="Y27" s="18"/>
      <c r="Z27" s="18"/>
      <c r="AA27" s="18">
        <f t="shared" si="117"/>
        <v>0</v>
      </c>
      <c r="AB27" s="18"/>
      <c r="AC27" s="18"/>
      <c r="AD27" s="18"/>
      <c r="AE27" s="18"/>
      <c r="AF27" s="18"/>
      <c r="AG27" s="18"/>
      <c r="AH27" s="18"/>
      <c r="AI27" s="18"/>
      <c r="AJ27" s="18"/>
      <c r="AK27" s="18"/>
      <c r="AL27" s="18"/>
      <c r="AM27" s="18">
        <f t="shared" si="118"/>
        <v>0</v>
      </c>
      <c r="AN27" s="18"/>
      <c r="AO27" s="18"/>
      <c r="AP27" s="18"/>
      <c r="AQ27" s="18"/>
      <c r="AR27" s="18"/>
      <c r="AS27" s="18"/>
      <c r="AT27" s="18"/>
      <c r="AU27" s="18"/>
      <c r="AV27" s="18"/>
      <c r="AW27" s="18"/>
      <c r="AX27" s="18">
        <f t="shared" si="119"/>
        <v>0</v>
      </c>
      <c r="AY27" s="18"/>
      <c r="AZ27" s="18"/>
      <c r="BA27" s="18"/>
      <c r="BB27" s="18"/>
      <c r="BC27" s="18"/>
      <c r="BD27" s="18"/>
      <c r="BE27" s="18"/>
      <c r="BF27" s="18"/>
      <c r="BG27" s="18"/>
      <c r="BH27" s="18"/>
      <c r="BI27" s="18"/>
      <c r="BJ27" s="18"/>
      <c r="BK27" s="18"/>
      <c r="BL27" s="18"/>
      <c r="BM27" s="18"/>
      <c r="BN27" s="18">
        <f t="shared" si="120"/>
        <v>0</v>
      </c>
      <c r="BO27" s="18"/>
      <c r="BP27" s="18"/>
      <c r="BQ27" s="18"/>
      <c r="BR27" s="18"/>
      <c r="BS27" s="18"/>
      <c r="BT27" s="18"/>
      <c r="BU27" s="18"/>
      <c r="BV27" s="18"/>
      <c r="BW27" s="18"/>
      <c r="BX27" s="18"/>
      <c r="BY27" s="18"/>
      <c r="BZ27" s="18"/>
      <c r="CA27" s="18">
        <f t="shared" si="121"/>
        <v>0</v>
      </c>
      <c r="CB27" s="18"/>
      <c r="CC27" s="18"/>
      <c r="CD27" s="18"/>
      <c r="CE27" s="18"/>
      <c r="CF27" s="18"/>
      <c r="CG27" s="18"/>
      <c r="CH27" s="18">
        <f t="shared" si="122"/>
        <v>0</v>
      </c>
      <c r="CI27" s="18"/>
      <c r="CJ27" s="18"/>
      <c r="CK27" s="18">
        <f t="shared" si="123"/>
        <v>0</v>
      </c>
      <c r="CL27" s="18">
        <f t="shared" si="124"/>
        <v>0</v>
      </c>
      <c r="CM27" s="18"/>
      <c r="CN27" s="18"/>
      <c r="CO27" s="18"/>
      <c r="CP27" s="18"/>
      <c r="CQ27" s="18"/>
      <c r="CR27" s="18">
        <f t="shared" si="125"/>
        <v>0</v>
      </c>
      <c r="CS27" s="18">
        <f t="shared" si="126"/>
        <v>0</v>
      </c>
      <c r="CT27" s="18"/>
      <c r="CU27" s="18"/>
      <c r="CV27" s="18"/>
      <c r="CW27" s="18">
        <f t="shared" si="127"/>
        <v>0</v>
      </c>
      <c r="CX27" s="18"/>
      <c r="CY27" s="18"/>
      <c r="CZ27" s="18">
        <f t="shared" si="128"/>
        <v>0</v>
      </c>
      <c r="DA27" s="18">
        <f t="shared" si="129"/>
        <v>0</v>
      </c>
      <c r="DB27" s="18"/>
      <c r="DC27" s="18"/>
      <c r="DD27" s="18"/>
      <c r="DE27" s="18"/>
      <c r="DF27" s="18"/>
      <c r="DG27" s="18"/>
      <c r="DH27" s="18">
        <f t="shared" si="130"/>
        <v>0</v>
      </c>
      <c r="DI27" s="18"/>
      <c r="DJ27" s="18"/>
      <c r="DK27" s="18"/>
      <c r="DL27" s="18">
        <f t="shared" si="131"/>
        <v>0</v>
      </c>
      <c r="DM27" s="18"/>
      <c r="DN27" s="18"/>
      <c r="DO27" s="18"/>
      <c r="DP27" s="18">
        <f t="shared" si="132"/>
        <v>0</v>
      </c>
      <c r="DQ27" s="18"/>
      <c r="DR27" s="18"/>
      <c r="DS27" s="18"/>
      <c r="DT27" s="18"/>
      <c r="DU27" s="18"/>
      <c r="DV27" s="18">
        <f t="shared" si="133"/>
        <v>0</v>
      </c>
      <c r="DW27" s="18">
        <f t="shared" si="134"/>
        <v>0</v>
      </c>
      <c r="DX27" s="18"/>
      <c r="DY27" s="18"/>
      <c r="DZ27" s="18"/>
      <c r="EA27" s="18"/>
      <c r="EB27" s="18"/>
      <c r="EC27" s="18"/>
      <c r="ED27" s="18"/>
      <c r="EE27" s="18"/>
      <c r="EF27" s="18"/>
      <c r="EG27" s="18"/>
      <c r="EH27" s="18"/>
      <c r="EI27" s="18"/>
      <c r="EJ27" s="18"/>
      <c r="EK27" s="18"/>
      <c r="EL27" s="18"/>
      <c r="EM27" s="18"/>
      <c r="EN27" s="18"/>
      <c r="EO27" s="18">
        <f t="shared" si="135"/>
        <v>0</v>
      </c>
      <c r="EP27" s="18">
        <f t="shared" si="136"/>
        <v>0</v>
      </c>
      <c r="EQ27" s="18"/>
      <c r="ER27" s="18"/>
      <c r="ES27" s="18"/>
      <c r="ET27" s="18"/>
      <c r="EU27" s="18"/>
      <c r="EV27" s="18"/>
      <c r="EW27" s="18"/>
      <c r="EX27" s="18"/>
      <c r="EY27" s="18"/>
      <c r="EZ27" s="18"/>
      <c r="FA27" s="18"/>
      <c r="FB27" s="18"/>
      <c r="FC27" s="18">
        <f t="shared" si="137"/>
        <v>0</v>
      </c>
      <c r="FD27" s="18"/>
      <c r="FE27" s="18"/>
      <c r="FF27" s="18"/>
      <c r="FG27" s="18">
        <f t="shared" si="138"/>
        <v>0</v>
      </c>
      <c r="FH27" s="18"/>
      <c r="FI27" s="18"/>
      <c r="FJ27" s="18"/>
      <c r="FK27" s="18"/>
      <c r="FL27" s="18"/>
      <c r="FM27" s="18"/>
      <c r="FN27" s="18"/>
      <c r="FO27" s="18"/>
      <c r="FP27" s="18"/>
      <c r="FQ27" s="18"/>
      <c r="FR27" s="18"/>
      <c r="FS27" s="18"/>
      <c r="FT27" s="18"/>
      <c r="FU27" s="18"/>
      <c r="FV27" s="18"/>
      <c r="FW27" s="18"/>
      <c r="FX27" s="18">
        <f t="shared" si="139"/>
        <v>0</v>
      </c>
      <c r="FY27" s="18"/>
      <c r="FZ27" s="18"/>
      <c r="GA27" s="18"/>
      <c r="GB27" s="18">
        <f t="shared" si="140"/>
        <v>0</v>
      </c>
    </row>
    <row r="28" spans="1:184" ht="26.25">
      <c r="A28" s="54"/>
      <c r="B28" s="72" t="s">
        <v>432</v>
      </c>
      <c r="C28" s="73" t="s">
        <v>433</v>
      </c>
      <c r="D28" s="18">
        <f t="shared" si="111"/>
        <v>0</v>
      </c>
      <c r="E28" s="18"/>
      <c r="F28" s="18">
        <f t="shared" si="112"/>
        <v>0</v>
      </c>
      <c r="G28" s="18"/>
      <c r="H28" s="18"/>
      <c r="I28" s="18">
        <f t="shared" si="113"/>
        <v>0</v>
      </c>
      <c r="J28" s="18">
        <f t="shared" si="141"/>
        <v>0</v>
      </c>
      <c r="K28" s="18">
        <f t="shared" si="114"/>
        <v>0</v>
      </c>
      <c r="L28" s="18"/>
      <c r="M28" s="18"/>
      <c r="N28" s="18"/>
      <c r="O28" s="18">
        <f t="shared" si="115"/>
        <v>0</v>
      </c>
      <c r="P28" s="18"/>
      <c r="Q28" s="18"/>
      <c r="R28" s="18"/>
      <c r="S28" s="18">
        <f t="shared" si="116"/>
        <v>0</v>
      </c>
      <c r="T28" s="18"/>
      <c r="U28" s="18"/>
      <c r="V28" s="18"/>
      <c r="W28" s="18"/>
      <c r="X28" s="18"/>
      <c r="Y28" s="18"/>
      <c r="Z28" s="18"/>
      <c r="AA28" s="18">
        <f t="shared" si="117"/>
        <v>0</v>
      </c>
      <c r="AB28" s="18"/>
      <c r="AC28" s="18"/>
      <c r="AD28" s="18"/>
      <c r="AE28" s="18"/>
      <c r="AF28" s="18"/>
      <c r="AG28" s="18"/>
      <c r="AH28" s="18"/>
      <c r="AI28" s="18"/>
      <c r="AJ28" s="18"/>
      <c r="AK28" s="18"/>
      <c r="AL28" s="18"/>
      <c r="AM28" s="18">
        <f t="shared" si="118"/>
        <v>0</v>
      </c>
      <c r="AN28" s="18"/>
      <c r="AO28" s="18"/>
      <c r="AP28" s="18"/>
      <c r="AQ28" s="18"/>
      <c r="AR28" s="18"/>
      <c r="AS28" s="18"/>
      <c r="AT28" s="18"/>
      <c r="AU28" s="18"/>
      <c r="AV28" s="18"/>
      <c r="AW28" s="18"/>
      <c r="AX28" s="18">
        <f t="shared" si="119"/>
        <v>0</v>
      </c>
      <c r="AY28" s="18"/>
      <c r="AZ28" s="18"/>
      <c r="BA28" s="18"/>
      <c r="BB28" s="18"/>
      <c r="BC28" s="18"/>
      <c r="BD28" s="18"/>
      <c r="BE28" s="18"/>
      <c r="BF28" s="18"/>
      <c r="BG28" s="18"/>
      <c r="BH28" s="18"/>
      <c r="BI28" s="18"/>
      <c r="BJ28" s="18"/>
      <c r="BK28" s="18"/>
      <c r="BL28" s="18"/>
      <c r="BM28" s="18"/>
      <c r="BN28" s="18">
        <f t="shared" si="120"/>
        <v>0</v>
      </c>
      <c r="BO28" s="18"/>
      <c r="BP28" s="18"/>
      <c r="BQ28" s="18"/>
      <c r="BR28" s="18"/>
      <c r="BS28" s="18"/>
      <c r="BT28" s="18"/>
      <c r="BU28" s="18"/>
      <c r="BV28" s="18"/>
      <c r="BW28" s="18"/>
      <c r="BX28" s="18"/>
      <c r="BY28" s="18"/>
      <c r="BZ28" s="18"/>
      <c r="CA28" s="18">
        <f t="shared" si="121"/>
        <v>0</v>
      </c>
      <c r="CB28" s="18"/>
      <c r="CC28" s="18"/>
      <c r="CD28" s="18"/>
      <c r="CE28" s="18"/>
      <c r="CF28" s="18"/>
      <c r="CG28" s="18"/>
      <c r="CH28" s="18">
        <f t="shared" si="122"/>
        <v>0</v>
      </c>
      <c r="CI28" s="18"/>
      <c r="CJ28" s="18"/>
      <c r="CK28" s="18">
        <f t="shared" si="123"/>
        <v>0</v>
      </c>
      <c r="CL28" s="18">
        <f t="shared" si="124"/>
        <v>0</v>
      </c>
      <c r="CM28" s="18"/>
      <c r="CN28" s="18"/>
      <c r="CO28" s="18"/>
      <c r="CP28" s="18"/>
      <c r="CQ28" s="18"/>
      <c r="CR28" s="18">
        <f t="shared" si="125"/>
        <v>0</v>
      </c>
      <c r="CS28" s="18">
        <f t="shared" si="126"/>
        <v>0</v>
      </c>
      <c r="CT28" s="18"/>
      <c r="CU28" s="18"/>
      <c r="CV28" s="18"/>
      <c r="CW28" s="18">
        <f t="shared" si="127"/>
        <v>0</v>
      </c>
      <c r="CX28" s="18"/>
      <c r="CY28" s="18"/>
      <c r="CZ28" s="18">
        <f t="shared" si="128"/>
        <v>0</v>
      </c>
      <c r="DA28" s="18">
        <f t="shared" si="129"/>
        <v>0</v>
      </c>
      <c r="DB28" s="18"/>
      <c r="DC28" s="18"/>
      <c r="DD28" s="18"/>
      <c r="DE28" s="18"/>
      <c r="DF28" s="18"/>
      <c r="DG28" s="18"/>
      <c r="DH28" s="18">
        <f t="shared" si="130"/>
        <v>0</v>
      </c>
      <c r="DI28" s="18"/>
      <c r="DJ28" s="18"/>
      <c r="DK28" s="18"/>
      <c r="DL28" s="18">
        <f t="shared" si="131"/>
        <v>0</v>
      </c>
      <c r="DM28" s="18"/>
      <c r="DN28" s="18"/>
      <c r="DO28" s="18"/>
      <c r="DP28" s="18">
        <f t="shared" si="132"/>
        <v>0</v>
      </c>
      <c r="DQ28" s="18"/>
      <c r="DR28" s="18"/>
      <c r="DS28" s="18"/>
      <c r="DT28" s="18"/>
      <c r="DU28" s="18"/>
      <c r="DV28" s="18">
        <f t="shared" si="133"/>
        <v>0</v>
      </c>
      <c r="DW28" s="18">
        <f t="shared" si="134"/>
        <v>0</v>
      </c>
      <c r="DX28" s="18"/>
      <c r="DY28" s="18"/>
      <c r="DZ28" s="18"/>
      <c r="EA28" s="18"/>
      <c r="EB28" s="18"/>
      <c r="EC28" s="18"/>
      <c r="ED28" s="18"/>
      <c r="EE28" s="18"/>
      <c r="EF28" s="18"/>
      <c r="EG28" s="18"/>
      <c r="EH28" s="18"/>
      <c r="EI28" s="18"/>
      <c r="EJ28" s="18"/>
      <c r="EK28" s="18"/>
      <c r="EL28" s="18"/>
      <c r="EM28" s="18"/>
      <c r="EN28" s="18"/>
      <c r="EO28" s="18">
        <f t="shared" si="135"/>
        <v>0</v>
      </c>
      <c r="EP28" s="18">
        <f t="shared" si="136"/>
        <v>0</v>
      </c>
      <c r="EQ28" s="18"/>
      <c r="ER28" s="18"/>
      <c r="ES28" s="18"/>
      <c r="ET28" s="18"/>
      <c r="EU28" s="18"/>
      <c r="EV28" s="18"/>
      <c r="EW28" s="18"/>
      <c r="EX28" s="18"/>
      <c r="EY28" s="18"/>
      <c r="EZ28" s="18"/>
      <c r="FA28" s="18"/>
      <c r="FB28" s="18"/>
      <c r="FC28" s="18">
        <f t="shared" si="137"/>
        <v>0</v>
      </c>
      <c r="FD28" s="18"/>
      <c r="FE28" s="18"/>
      <c r="FF28" s="18"/>
      <c r="FG28" s="18">
        <f t="shared" si="138"/>
        <v>0</v>
      </c>
      <c r="FH28" s="18"/>
      <c r="FI28" s="18"/>
      <c r="FJ28" s="18"/>
      <c r="FK28" s="18"/>
      <c r="FL28" s="18"/>
      <c r="FM28" s="18"/>
      <c r="FN28" s="18"/>
      <c r="FO28" s="18"/>
      <c r="FP28" s="18"/>
      <c r="FQ28" s="18"/>
      <c r="FR28" s="18"/>
      <c r="FS28" s="18"/>
      <c r="FT28" s="18"/>
      <c r="FU28" s="18"/>
      <c r="FV28" s="18"/>
      <c r="FW28" s="18"/>
      <c r="FX28" s="18">
        <f t="shared" si="139"/>
        <v>0</v>
      </c>
      <c r="FY28" s="18"/>
      <c r="FZ28" s="18"/>
      <c r="GA28" s="18"/>
      <c r="GB28" s="18">
        <f t="shared" si="140"/>
        <v>0</v>
      </c>
    </row>
    <row r="29" spans="1:184" ht="15.75">
      <c r="A29" s="54"/>
      <c r="B29" s="72"/>
      <c r="C29" s="73"/>
      <c r="D29" s="18">
        <f t="shared" si="111"/>
        <v>0</v>
      </c>
      <c r="E29" s="18"/>
      <c r="F29" s="18">
        <f t="shared" si="112"/>
        <v>0</v>
      </c>
      <c r="G29" s="18"/>
      <c r="H29" s="18"/>
      <c r="I29" s="18">
        <f t="shared" si="113"/>
        <v>0</v>
      </c>
      <c r="J29" s="18">
        <f t="shared" si="141"/>
        <v>0</v>
      </c>
      <c r="K29" s="18">
        <f t="shared" si="114"/>
        <v>0</v>
      </c>
      <c r="L29" s="18"/>
      <c r="M29" s="18"/>
      <c r="N29" s="18"/>
      <c r="O29" s="18">
        <f t="shared" si="115"/>
        <v>0</v>
      </c>
      <c r="P29" s="18"/>
      <c r="Q29" s="18"/>
      <c r="R29" s="18"/>
      <c r="S29" s="18">
        <f t="shared" si="116"/>
        <v>0</v>
      </c>
      <c r="T29" s="18"/>
      <c r="U29" s="18"/>
      <c r="V29" s="18"/>
      <c r="W29" s="18"/>
      <c r="X29" s="18"/>
      <c r="Y29" s="18"/>
      <c r="Z29" s="18"/>
      <c r="AA29" s="18">
        <f t="shared" si="117"/>
        <v>0</v>
      </c>
      <c r="AB29" s="18"/>
      <c r="AC29" s="18"/>
      <c r="AD29" s="18"/>
      <c r="AE29" s="18"/>
      <c r="AF29" s="18"/>
      <c r="AG29" s="18"/>
      <c r="AH29" s="18"/>
      <c r="AI29" s="18"/>
      <c r="AJ29" s="18"/>
      <c r="AK29" s="18"/>
      <c r="AL29" s="18"/>
      <c r="AM29" s="18">
        <f t="shared" si="118"/>
        <v>0</v>
      </c>
      <c r="AN29" s="18"/>
      <c r="AO29" s="18"/>
      <c r="AP29" s="18"/>
      <c r="AQ29" s="18"/>
      <c r="AR29" s="18"/>
      <c r="AS29" s="18"/>
      <c r="AT29" s="18"/>
      <c r="AU29" s="18"/>
      <c r="AV29" s="18"/>
      <c r="AW29" s="18"/>
      <c r="AX29" s="18">
        <f t="shared" si="119"/>
        <v>0</v>
      </c>
      <c r="AY29" s="18"/>
      <c r="AZ29" s="18"/>
      <c r="BA29" s="18"/>
      <c r="BB29" s="18"/>
      <c r="BC29" s="18"/>
      <c r="BD29" s="18"/>
      <c r="BE29" s="18"/>
      <c r="BF29" s="18"/>
      <c r="BG29" s="18"/>
      <c r="BH29" s="18"/>
      <c r="BI29" s="18"/>
      <c r="BJ29" s="18"/>
      <c r="BK29" s="18"/>
      <c r="BL29" s="18"/>
      <c r="BM29" s="18"/>
      <c r="BN29" s="18">
        <f t="shared" si="120"/>
        <v>0</v>
      </c>
      <c r="BO29" s="18"/>
      <c r="BP29" s="18"/>
      <c r="BQ29" s="18"/>
      <c r="BR29" s="18"/>
      <c r="BS29" s="18"/>
      <c r="BT29" s="18"/>
      <c r="BU29" s="18"/>
      <c r="BV29" s="18"/>
      <c r="BW29" s="18"/>
      <c r="BX29" s="18"/>
      <c r="BY29" s="18"/>
      <c r="BZ29" s="18"/>
      <c r="CA29" s="18">
        <f t="shared" si="121"/>
        <v>0</v>
      </c>
      <c r="CB29" s="18"/>
      <c r="CC29" s="18"/>
      <c r="CD29" s="18"/>
      <c r="CE29" s="18"/>
      <c r="CF29" s="18"/>
      <c r="CG29" s="18"/>
      <c r="CH29" s="18">
        <f t="shared" si="122"/>
        <v>0</v>
      </c>
      <c r="CI29" s="18"/>
      <c r="CJ29" s="18"/>
      <c r="CK29" s="18">
        <f t="shared" si="123"/>
        <v>0</v>
      </c>
      <c r="CL29" s="18">
        <f t="shared" si="124"/>
        <v>0</v>
      </c>
      <c r="CM29" s="18"/>
      <c r="CN29" s="18"/>
      <c r="CO29" s="18"/>
      <c r="CP29" s="18"/>
      <c r="CQ29" s="18"/>
      <c r="CR29" s="18">
        <f t="shared" si="125"/>
        <v>0</v>
      </c>
      <c r="CS29" s="18">
        <f t="shared" si="126"/>
        <v>0</v>
      </c>
      <c r="CT29" s="18"/>
      <c r="CU29" s="18"/>
      <c r="CV29" s="18"/>
      <c r="CW29" s="18">
        <f t="shared" si="127"/>
        <v>0</v>
      </c>
      <c r="CX29" s="18"/>
      <c r="CY29" s="18"/>
      <c r="CZ29" s="18">
        <f t="shared" si="128"/>
        <v>0</v>
      </c>
      <c r="DA29" s="18">
        <f t="shared" si="129"/>
        <v>0</v>
      </c>
      <c r="DB29" s="18"/>
      <c r="DC29" s="18"/>
      <c r="DD29" s="18"/>
      <c r="DE29" s="18"/>
      <c r="DF29" s="18"/>
      <c r="DG29" s="18"/>
      <c r="DH29" s="18">
        <f t="shared" si="130"/>
        <v>0</v>
      </c>
      <c r="DI29" s="18"/>
      <c r="DJ29" s="18"/>
      <c r="DK29" s="18"/>
      <c r="DL29" s="18">
        <f t="shared" si="131"/>
        <v>0</v>
      </c>
      <c r="DM29" s="18"/>
      <c r="DN29" s="18"/>
      <c r="DO29" s="18"/>
      <c r="DP29" s="18">
        <f t="shared" si="132"/>
        <v>0</v>
      </c>
      <c r="DQ29" s="18"/>
      <c r="DR29" s="18"/>
      <c r="DS29" s="18"/>
      <c r="DT29" s="18"/>
      <c r="DU29" s="18"/>
      <c r="DV29" s="18">
        <f t="shared" si="133"/>
        <v>0</v>
      </c>
      <c r="DW29" s="18">
        <f t="shared" si="134"/>
        <v>0</v>
      </c>
      <c r="DX29" s="18"/>
      <c r="DY29" s="18"/>
      <c r="DZ29" s="18"/>
      <c r="EA29" s="18"/>
      <c r="EB29" s="18"/>
      <c r="EC29" s="18"/>
      <c r="ED29" s="18"/>
      <c r="EE29" s="18"/>
      <c r="EF29" s="18"/>
      <c r="EG29" s="18"/>
      <c r="EH29" s="18"/>
      <c r="EI29" s="18"/>
      <c r="EJ29" s="18"/>
      <c r="EK29" s="18"/>
      <c r="EL29" s="18"/>
      <c r="EM29" s="18"/>
      <c r="EN29" s="18"/>
      <c r="EO29" s="18">
        <f t="shared" si="135"/>
        <v>0</v>
      </c>
      <c r="EP29" s="18">
        <f t="shared" si="136"/>
        <v>0</v>
      </c>
      <c r="EQ29" s="18"/>
      <c r="ER29" s="18"/>
      <c r="ES29" s="18"/>
      <c r="ET29" s="18"/>
      <c r="EU29" s="18"/>
      <c r="EV29" s="18"/>
      <c r="EW29" s="18"/>
      <c r="EX29" s="18"/>
      <c r="EY29" s="18"/>
      <c r="EZ29" s="18"/>
      <c r="FA29" s="18"/>
      <c r="FB29" s="18"/>
      <c r="FC29" s="18">
        <f t="shared" si="137"/>
        <v>0</v>
      </c>
      <c r="FD29" s="18"/>
      <c r="FE29" s="18"/>
      <c r="FF29" s="18"/>
      <c r="FG29" s="18">
        <f t="shared" si="138"/>
        <v>0</v>
      </c>
      <c r="FH29" s="18"/>
      <c r="FI29" s="18"/>
      <c r="FJ29" s="18"/>
      <c r="FK29" s="18"/>
      <c r="FL29" s="18"/>
      <c r="FM29" s="18"/>
      <c r="FN29" s="18"/>
      <c r="FO29" s="18"/>
      <c r="FP29" s="18"/>
      <c r="FQ29" s="18"/>
      <c r="FR29" s="18"/>
      <c r="FS29" s="18"/>
      <c r="FT29" s="18"/>
      <c r="FU29" s="18"/>
      <c r="FV29" s="18"/>
      <c r="FW29" s="18"/>
      <c r="FX29" s="18">
        <f t="shared" si="139"/>
        <v>0</v>
      </c>
      <c r="FY29" s="18"/>
      <c r="FZ29" s="18"/>
      <c r="GA29" s="18"/>
      <c r="GB29" s="18">
        <f t="shared" si="140"/>
        <v>0</v>
      </c>
    </row>
    <row r="30" spans="1:184" ht="31.5">
      <c r="A30" s="48" t="s">
        <v>195</v>
      </c>
      <c r="B30" s="48" t="s">
        <v>195</v>
      </c>
      <c r="C30" s="49" t="s">
        <v>263</v>
      </c>
      <c r="D30" s="45">
        <f>SUM(D31:D34)</f>
        <v>0</v>
      </c>
      <c r="E30" s="45">
        <f t="shared" ref="E30:BP30" si="173">SUM(E31:E34)</f>
        <v>0</v>
      </c>
      <c r="F30" s="45">
        <f t="shared" si="173"/>
        <v>0</v>
      </c>
      <c r="G30" s="45">
        <f t="shared" si="173"/>
        <v>0</v>
      </c>
      <c r="H30" s="45">
        <f t="shared" si="173"/>
        <v>0</v>
      </c>
      <c r="I30" s="45">
        <f t="shared" si="173"/>
        <v>0</v>
      </c>
      <c r="J30" s="45">
        <f t="shared" si="173"/>
        <v>0</v>
      </c>
      <c r="K30" s="45">
        <f t="shared" si="173"/>
        <v>0</v>
      </c>
      <c r="L30" s="45">
        <f t="shared" si="173"/>
        <v>0</v>
      </c>
      <c r="M30" s="45">
        <f t="shared" si="173"/>
        <v>0</v>
      </c>
      <c r="N30" s="45">
        <f t="shared" si="173"/>
        <v>0</v>
      </c>
      <c r="O30" s="45">
        <f t="shared" si="173"/>
        <v>0</v>
      </c>
      <c r="P30" s="45">
        <f t="shared" si="173"/>
        <v>0</v>
      </c>
      <c r="Q30" s="45">
        <f t="shared" si="173"/>
        <v>0</v>
      </c>
      <c r="R30" s="45">
        <f t="shared" si="173"/>
        <v>0</v>
      </c>
      <c r="S30" s="45">
        <f t="shared" si="173"/>
        <v>0</v>
      </c>
      <c r="T30" s="45">
        <f t="shared" si="173"/>
        <v>0</v>
      </c>
      <c r="U30" s="45">
        <f t="shared" si="173"/>
        <v>0</v>
      </c>
      <c r="V30" s="45">
        <f t="shared" si="173"/>
        <v>0</v>
      </c>
      <c r="W30" s="45">
        <f t="shared" si="173"/>
        <v>0</v>
      </c>
      <c r="X30" s="45">
        <f t="shared" si="173"/>
        <v>0</v>
      </c>
      <c r="Y30" s="45">
        <f t="shared" si="173"/>
        <v>0</v>
      </c>
      <c r="Z30" s="45">
        <f t="shared" si="173"/>
        <v>0</v>
      </c>
      <c r="AA30" s="45">
        <f t="shared" si="173"/>
        <v>0</v>
      </c>
      <c r="AB30" s="45">
        <f t="shared" si="173"/>
        <v>0</v>
      </c>
      <c r="AC30" s="45">
        <f t="shared" si="173"/>
        <v>0</v>
      </c>
      <c r="AD30" s="45">
        <f t="shared" si="173"/>
        <v>0</v>
      </c>
      <c r="AE30" s="45">
        <f t="shared" si="173"/>
        <v>0</v>
      </c>
      <c r="AF30" s="45">
        <f t="shared" si="173"/>
        <v>0</v>
      </c>
      <c r="AG30" s="45">
        <f t="shared" si="173"/>
        <v>0</v>
      </c>
      <c r="AH30" s="45">
        <f t="shared" si="173"/>
        <v>0</v>
      </c>
      <c r="AI30" s="45">
        <f t="shared" si="173"/>
        <v>0</v>
      </c>
      <c r="AJ30" s="45">
        <f t="shared" si="173"/>
        <v>0</v>
      </c>
      <c r="AK30" s="45">
        <f t="shared" si="173"/>
        <v>0</v>
      </c>
      <c r="AL30" s="45">
        <f t="shared" si="173"/>
        <v>0</v>
      </c>
      <c r="AM30" s="45">
        <f t="shared" si="173"/>
        <v>0</v>
      </c>
      <c r="AN30" s="45">
        <f t="shared" si="173"/>
        <v>0</v>
      </c>
      <c r="AO30" s="45">
        <f t="shared" si="173"/>
        <v>0</v>
      </c>
      <c r="AP30" s="45">
        <f t="shared" si="173"/>
        <v>0</v>
      </c>
      <c r="AQ30" s="45">
        <f t="shared" si="173"/>
        <v>0</v>
      </c>
      <c r="AR30" s="45">
        <f t="shared" si="173"/>
        <v>0</v>
      </c>
      <c r="AS30" s="45">
        <f t="shared" si="173"/>
        <v>0</v>
      </c>
      <c r="AT30" s="45">
        <f t="shared" si="173"/>
        <v>0</v>
      </c>
      <c r="AU30" s="45">
        <f t="shared" si="173"/>
        <v>0</v>
      </c>
      <c r="AV30" s="45">
        <f t="shared" si="173"/>
        <v>0</v>
      </c>
      <c r="AW30" s="45">
        <f t="shared" si="173"/>
        <v>0</v>
      </c>
      <c r="AX30" s="45">
        <f t="shared" si="173"/>
        <v>0</v>
      </c>
      <c r="AY30" s="45">
        <f t="shared" si="173"/>
        <v>0</v>
      </c>
      <c r="AZ30" s="45">
        <f t="shared" si="173"/>
        <v>0</v>
      </c>
      <c r="BA30" s="45">
        <f t="shared" si="173"/>
        <v>0</v>
      </c>
      <c r="BB30" s="45">
        <f t="shared" si="173"/>
        <v>0</v>
      </c>
      <c r="BC30" s="45">
        <f t="shared" si="173"/>
        <v>0</v>
      </c>
      <c r="BD30" s="45">
        <f t="shared" si="173"/>
        <v>0</v>
      </c>
      <c r="BE30" s="45">
        <f t="shared" si="173"/>
        <v>0</v>
      </c>
      <c r="BF30" s="45">
        <f t="shared" si="173"/>
        <v>0</v>
      </c>
      <c r="BG30" s="45">
        <f t="shared" si="173"/>
        <v>0</v>
      </c>
      <c r="BH30" s="45">
        <f t="shared" si="173"/>
        <v>0</v>
      </c>
      <c r="BI30" s="45">
        <f t="shared" si="173"/>
        <v>0</v>
      </c>
      <c r="BJ30" s="45">
        <f t="shared" si="173"/>
        <v>0</v>
      </c>
      <c r="BK30" s="45">
        <f t="shared" si="173"/>
        <v>0</v>
      </c>
      <c r="BL30" s="45">
        <f t="shared" si="173"/>
        <v>0</v>
      </c>
      <c r="BM30" s="45">
        <f t="shared" si="173"/>
        <v>0</v>
      </c>
      <c r="BN30" s="45">
        <f t="shared" si="173"/>
        <v>0</v>
      </c>
      <c r="BO30" s="45">
        <f t="shared" si="173"/>
        <v>0</v>
      </c>
      <c r="BP30" s="45">
        <f t="shared" si="173"/>
        <v>0</v>
      </c>
      <c r="BQ30" s="45">
        <f t="shared" ref="BQ30:EB30" si="174">SUM(BQ31:BQ34)</f>
        <v>0</v>
      </c>
      <c r="BR30" s="45">
        <f t="shared" si="174"/>
        <v>0</v>
      </c>
      <c r="BS30" s="45">
        <f t="shared" si="174"/>
        <v>0</v>
      </c>
      <c r="BT30" s="45">
        <f t="shared" si="174"/>
        <v>0</v>
      </c>
      <c r="BU30" s="45">
        <f t="shared" si="174"/>
        <v>0</v>
      </c>
      <c r="BV30" s="45">
        <f t="shared" si="174"/>
        <v>0</v>
      </c>
      <c r="BW30" s="45">
        <f t="shared" si="174"/>
        <v>0</v>
      </c>
      <c r="BX30" s="45">
        <f t="shared" si="174"/>
        <v>0</v>
      </c>
      <c r="BY30" s="45">
        <f t="shared" si="174"/>
        <v>0</v>
      </c>
      <c r="BZ30" s="45">
        <f t="shared" si="174"/>
        <v>0</v>
      </c>
      <c r="CA30" s="45">
        <f t="shared" si="174"/>
        <v>0</v>
      </c>
      <c r="CB30" s="45">
        <f t="shared" si="174"/>
        <v>0</v>
      </c>
      <c r="CC30" s="45">
        <f t="shared" si="174"/>
        <v>0</v>
      </c>
      <c r="CD30" s="45">
        <f t="shared" si="174"/>
        <v>0</v>
      </c>
      <c r="CE30" s="45">
        <f t="shared" si="174"/>
        <v>0</v>
      </c>
      <c r="CF30" s="45">
        <f t="shared" si="174"/>
        <v>0</v>
      </c>
      <c r="CG30" s="45">
        <f t="shared" si="174"/>
        <v>0</v>
      </c>
      <c r="CH30" s="45">
        <f t="shared" si="174"/>
        <v>0</v>
      </c>
      <c r="CI30" s="45">
        <f t="shared" si="174"/>
        <v>0</v>
      </c>
      <c r="CJ30" s="45">
        <f t="shared" si="174"/>
        <v>0</v>
      </c>
      <c r="CK30" s="45">
        <f t="shared" si="174"/>
        <v>0</v>
      </c>
      <c r="CL30" s="45">
        <f t="shared" si="174"/>
        <v>0</v>
      </c>
      <c r="CM30" s="45">
        <f t="shared" si="174"/>
        <v>0</v>
      </c>
      <c r="CN30" s="45">
        <f t="shared" si="174"/>
        <v>0</v>
      </c>
      <c r="CO30" s="45">
        <f t="shared" si="174"/>
        <v>0</v>
      </c>
      <c r="CP30" s="45">
        <f t="shared" si="174"/>
        <v>0</v>
      </c>
      <c r="CQ30" s="45">
        <f t="shared" si="174"/>
        <v>0</v>
      </c>
      <c r="CR30" s="45">
        <f t="shared" si="174"/>
        <v>0</v>
      </c>
      <c r="CS30" s="45">
        <f t="shared" si="174"/>
        <v>0</v>
      </c>
      <c r="CT30" s="45">
        <f t="shared" si="174"/>
        <v>0</v>
      </c>
      <c r="CU30" s="45">
        <f t="shared" si="174"/>
        <v>0</v>
      </c>
      <c r="CV30" s="45">
        <f t="shared" si="174"/>
        <v>0</v>
      </c>
      <c r="CW30" s="45">
        <f t="shared" si="174"/>
        <v>0</v>
      </c>
      <c r="CX30" s="45">
        <f t="shared" si="174"/>
        <v>0</v>
      </c>
      <c r="CY30" s="45">
        <f t="shared" si="174"/>
        <v>0</v>
      </c>
      <c r="CZ30" s="45">
        <f t="shared" si="174"/>
        <v>0</v>
      </c>
      <c r="DA30" s="45">
        <f t="shared" si="174"/>
        <v>0</v>
      </c>
      <c r="DB30" s="45">
        <f t="shared" si="174"/>
        <v>0</v>
      </c>
      <c r="DC30" s="45">
        <f t="shared" si="174"/>
        <v>0</v>
      </c>
      <c r="DD30" s="45">
        <f t="shared" si="174"/>
        <v>0</v>
      </c>
      <c r="DE30" s="45">
        <f t="shared" si="174"/>
        <v>0</v>
      </c>
      <c r="DF30" s="45">
        <f t="shared" si="174"/>
        <v>0</v>
      </c>
      <c r="DG30" s="45">
        <f t="shared" si="174"/>
        <v>0</v>
      </c>
      <c r="DH30" s="45">
        <f t="shared" si="174"/>
        <v>0</v>
      </c>
      <c r="DI30" s="45">
        <f t="shared" si="174"/>
        <v>0</v>
      </c>
      <c r="DJ30" s="45">
        <f t="shared" si="174"/>
        <v>0</v>
      </c>
      <c r="DK30" s="45">
        <f t="shared" si="174"/>
        <v>0</v>
      </c>
      <c r="DL30" s="45">
        <f t="shared" si="174"/>
        <v>0</v>
      </c>
      <c r="DM30" s="45">
        <f t="shared" si="174"/>
        <v>0</v>
      </c>
      <c r="DN30" s="45">
        <f t="shared" si="174"/>
        <v>0</v>
      </c>
      <c r="DO30" s="45">
        <f t="shared" si="174"/>
        <v>0</v>
      </c>
      <c r="DP30" s="45">
        <f t="shared" si="174"/>
        <v>0</v>
      </c>
      <c r="DQ30" s="45">
        <f t="shared" si="174"/>
        <v>0</v>
      </c>
      <c r="DR30" s="45">
        <f t="shared" si="174"/>
        <v>0</v>
      </c>
      <c r="DS30" s="45">
        <f t="shared" si="174"/>
        <v>0</v>
      </c>
      <c r="DT30" s="45">
        <f t="shared" si="174"/>
        <v>0</v>
      </c>
      <c r="DU30" s="45">
        <f t="shared" si="174"/>
        <v>0</v>
      </c>
      <c r="DV30" s="45">
        <f t="shared" si="174"/>
        <v>0</v>
      </c>
      <c r="DW30" s="45">
        <f t="shared" si="174"/>
        <v>0</v>
      </c>
      <c r="DX30" s="45">
        <f t="shared" si="174"/>
        <v>0</v>
      </c>
      <c r="DY30" s="45">
        <f t="shared" si="174"/>
        <v>0</v>
      </c>
      <c r="DZ30" s="45">
        <f t="shared" si="174"/>
        <v>0</v>
      </c>
      <c r="EA30" s="45">
        <f t="shared" si="174"/>
        <v>0</v>
      </c>
      <c r="EB30" s="45">
        <f t="shared" si="174"/>
        <v>0</v>
      </c>
      <c r="EC30" s="45">
        <f t="shared" ref="EC30:GB30" si="175">SUM(EC31:EC34)</f>
        <v>0</v>
      </c>
      <c r="ED30" s="45">
        <f t="shared" si="175"/>
        <v>0</v>
      </c>
      <c r="EE30" s="45">
        <f t="shared" si="175"/>
        <v>0</v>
      </c>
      <c r="EF30" s="45">
        <f t="shared" si="175"/>
        <v>0</v>
      </c>
      <c r="EG30" s="45">
        <f t="shared" si="175"/>
        <v>0</v>
      </c>
      <c r="EH30" s="45">
        <f t="shared" si="175"/>
        <v>0</v>
      </c>
      <c r="EI30" s="45">
        <f t="shared" si="175"/>
        <v>0</v>
      </c>
      <c r="EJ30" s="45">
        <f t="shared" si="175"/>
        <v>0</v>
      </c>
      <c r="EK30" s="45">
        <f t="shared" si="175"/>
        <v>0</v>
      </c>
      <c r="EL30" s="45">
        <f t="shared" si="175"/>
        <v>0</v>
      </c>
      <c r="EM30" s="45">
        <f t="shared" si="175"/>
        <v>0</v>
      </c>
      <c r="EN30" s="45">
        <f t="shared" si="175"/>
        <v>0</v>
      </c>
      <c r="EO30" s="45">
        <f t="shared" si="175"/>
        <v>0</v>
      </c>
      <c r="EP30" s="45">
        <f t="shared" si="175"/>
        <v>0</v>
      </c>
      <c r="EQ30" s="45">
        <f t="shared" si="175"/>
        <v>0</v>
      </c>
      <c r="ER30" s="45">
        <f t="shared" si="175"/>
        <v>0</v>
      </c>
      <c r="ES30" s="45">
        <f t="shared" si="175"/>
        <v>0</v>
      </c>
      <c r="ET30" s="45">
        <f t="shared" si="175"/>
        <v>0</v>
      </c>
      <c r="EU30" s="45">
        <f t="shared" si="175"/>
        <v>0</v>
      </c>
      <c r="EV30" s="45">
        <f t="shared" si="175"/>
        <v>0</v>
      </c>
      <c r="EW30" s="45">
        <f t="shared" si="175"/>
        <v>0</v>
      </c>
      <c r="EX30" s="45">
        <f t="shared" si="175"/>
        <v>0</v>
      </c>
      <c r="EY30" s="45">
        <f t="shared" si="175"/>
        <v>0</v>
      </c>
      <c r="EZ30" s="45">
        <f t="shared" si="175"/>
        <v>0</v>
      </c>
      <c r="FA30" s="45">
        <f t="shared" si="175"/>
        <v>0</v>
      </c>
      <c r="FB30" s="45">
        <f t="shared" si="175"/>
        <v>0</v>
      </c>
      <c r="FC30" s="45">
        <f t="shared" si="175"/>
        <v>0</v>
      </c>
      <c r="FD30" s="45">
        <f t="shared" si="175"/>
        <v>0</v>
      </c>
      <c r="FE30" s="45">
        <f t="shared" si="175"/>
        <v>0</v>
      </c>
      <c r="FF30" s="45">
        <f t="shared" si="175"/>
        <v>0</v>
      </c>
      <c r="FG30" s="45">
        <f t="shared" si="175"/>
        <v>0</v>
      </c>
      <c r="FH30" s="45">
        <f t="shared" si="175"/>
        <v>0</v>
      </c>
      <c r="FI30" s="45">
        <f t="shared" si="175"/>
        <v>0</v>
      </c>
      <c r="FJ30" s="45">
        <f t="shared" si="175"/>
        <v>0</v>
      </c>
      <c r="FK30" s="45">
        <f t="shared" si="175"/>
        <v>0</v>
      </c>
      <c r="FL30" s="45">
        <f t="shared" si="175"/>
        <v>0</v>
      </c>
      <c r="FM30" s="45">
        <f>SUM(FM31:FM34)</f>
        <v>0</v>
      </c>
      <c r="FN30" s="45">
        <f t="shared" si="175"/>
        <v>0</v>
      </c>
      <c r="FO30" s="45">
        <f t="shared" si="175"/>
        <v>0</v>
      </c>
      <c r="FP30" s="45">
        <f t="shared" si="175"/>
        <v>0</v>
      </c>
      <c r="FQ30" s="45">
        <f t="shared" si="175"/>
        <v>0</v>
      </c>
      <c r="FR30" s="45">
        <f t="shared" si="175"/>
        <v>0</v>
      </c>
      <c r="FS30" s="45">
        <f t="shared" si="175"/>
        <v>0</v>
      </c>
      <c r="FT30" s="45">
        <f t="shared" si="175"/>
        <v>0</v>
      </c>
      <c r="FU30" s="45">
        <f t="shared" si="175"/>
        <v>0</v>
      </c>
      <c r="FV30" s="45">
        <f t="shared" si="175"/>
        <v>0</v>
      </c>
      <c r="FW30" s="45">
        <f t="shared" si="175"/>
        <v>0</v>
      </c>
      <c r="FX30" s="45">
        <f t="shared" si="175"/>
        <v>0</v>
      </c>
      <c r="FY30" s="45">
        <f t="shared" si="175"/>
        <v>0</v>
      </c>
      <c r="FZ30" s="45">
        <f t="shared" si="175"/>
        <v>0</v>
      </c>
      <c r="GA30" s="45">
        <f t="shared" si="175"/>
        <v>0</v>
      </c>
      <c r="GB30" s="45">
        <f t="shared" si="175"/>
        <v>0</v>
      </c>
    </row>
    <row r="31" spans="1:184" ht="39">
      <c r="A31" s="54"/>
      <c r="B31" s="72" t="s">
        <v>245</v>
      </c>
      <c r="C31" s="73" t="s">
        <v>227</v>
      </c>
      <c r="D31" s="18">
        <f t="shared" ref="D31:D34" si="176">+E31+F31+I31</f>
        <v>0</v>
      </c>
      <c r="E31" s="18"/>
      <c r="F31" s="18">
        <f t="shared" ref="F31:F34" si="177">+G31+H31</f>
        <v>0</v>
      </c>
      <c r="G31" s="18"/>
      <c r="H31" s="18"/>
      <c r="I31" s="18">
        <f t="shared" ref="I31:I34" si="178">+E31*0.302</f>
        <v>0</v>
      </c>
      <c r="J31" s="18">
        <f t="shared" ref="J31:J34" si="179">+K31+O31+S31+Z31+AA31+AX31+BZ31+CA31</f>
        <v>0</v>
      </c>
      <c r="K31" s="18">
        <f t="shared" ref="K31:K34" si="180">+L31+M31+N31</f>
        <v>0</v>
      </c>
      <c r="L31" s="18"/>
      <c r="M31" s="18"/>
      <c r="N31" s="18"/>
      <c r="O31" s="18">
        <f t="shared" ref="O31:O34" si="181">+P31+R31+Q31</f>
        <v>0</v>
      </c>
      <c r="P31" s="18"/>
      <c r="Q31" s="18"/>
      <c r="R31" s="18"/>
      <c r="S31" s="18">
        <f t="shared" ref="S31:S34" si="182">+T31+U31+V31+W31+X31+Y31</f>
        <v>0</v>
      </c>
      <c r="T31" s="18"/>
      <c r="U31" s="18"/>
      <c r="V31" s="18"/>
      <c r="W31" s="18"/>
      <c r="X31" s="18"/>
      <c r="Y31" s="18"/>
      <c r="Z31" s="18"/>
      <c r="AA31" s="18">
        <f t="shared" ref="AA31:AA34" si="183">AB31+AD31+AE31+AF31+AG31+AH31+AI31+AJ31+AK31+AL31+AM31+AV31+AW31+AC31</f>
        <v>0</v>
      </c>
      <c r="AB31" s="18"/>
      <c r="AC31" s="18"/>
      <c r="AD31" s="18"/>
      <c r="AE31" s="18"/>
      <c r="AF31" s="18"/>
      <c r="AG31" s="18"/>
      <c r="AH31" s="18"/>
      <c r="AI31" s="18"/>
      <c r="AJ31" s="18"/>
      <c r="AK31" s="18"/>
      <c r="AL31" s="18"/>
      <c r="AM31" s="18">
        <f t="shared" ref="AM31:AM34" si="184">AN31+AO31+AP31+AQ31+AR31+AS31+AT31+AU31</f>
        <v>0</v>
      </c>
      <c r="AN31" s="18"/>
      <c r="AO31" s="18"/>
      <c r="AP31" s="18"/>
      <c r="AQ31" s="18"/>
      <c r="AR31" s="18"/>
      <c r="AS31" s="18"/>
      <c r="AT31" s="18"/>
      <c r="AU31" s="18"/>
      <c r="AV31" s="18"/>
      <c r="AW31" s="18"/>
      <c r="AX31" s="18">
        <f t="shared" ref="AX31:AX34" si="185">AY31+AZ31+BA31+BB31+BC31+BD31+BE31+BF31+BG31+BH31+BI31+BJ31+BK31+BL31+BM31+BN31+BR31+BS31+BT31+BU31+BV31+BW31+BX31+BY31</f>
        <v>0</v>
      </c>
      <c r="AY31" s="18"/>
      <c r="AZ31" s="18"/>
      <c r="BA31" s="18"/>
      <c r="BB31" s="18"/>
      <c r="BC31" s="18"/>
      <c r="BD31" s="18"/>
      <c r="BE31" s="18"/>
      <c r="BF31" s="18"/>
      <c r="BG31" s="18"/>
      <c r="BH31" s="18"/>
      <c r="BI31" s="18"/>
      <c r="BJ31" s="18"/>
      <c r="BK31" s="18"/>
      <c r="BL31" s="18"/>
      <c r="BM31" s="18"/>
      <c r="BN31" s="18">
        <f t="shared" ref="BN31:BN34" si="186">BO31+BP31+BQ31</f>
        <v>0</v>
      </c>
      <c r="BO31" s="18"/>
      <c r="BP31" s="18"/>
      <c r="BQ31" s="18"/>
      <c r="BR31" s="18"/>
      <c r="BS31" s="18"/>
      <c r="BT31" s="18"/>
      <c r="BU31" s="18"/>
      <c r="BV31" s="18"/>
      <c r="BW31" s="18"/>
      <c r="BX31" s="18"/>
      <c r="BY31" s="18"/>
      <c r="BZ31" s="18"/>
      <c r="CA31" s="18">
        <f t="shared" ref="CA31:CA34" si="187">CB31+CC31+CD31+CE31+CF31</f>
        <v>0</v>
      </c>
      <c r="CB31" s="18"/>
      <c r="CC31" s="18"/>
      <c r="CD31" s="18"/>
      <c r="CE31" s="18"/>
      <c r="CF31" s="18"/>
      <c r="CG31" s="18"/>
      <c r="CH31" s="18">
        <f t="shared" ref="CH31:CH34" si="188">+CI31+CJ31</f>
        <v>0</v>
      </c>
      <c r="CI31" s="18"/>
      <c r="CJ31" s="18"/>
      <c r="CK31" s="18">
        <f t="shared" ref="CK31:CK34" si="189">+CL31</f>
        <v>0</v>
      </c>
      <c r="CL31" s="18">
        <f t="shared" ref="CL31:CL34" si="190">+CM31+CN31+CO31+CP31+CQ31</f>
        <v>0</v>
      </c>
      <c r="CM31" s="18"/>
      <c r="CN31" s="18"/>
      <c r="CO31" s="18"/>
      <c r="CP31" s="18"/>
      <c r="CQ31" s="18"/>
      <c r="CR31" s="18">
        <f t="shared" ref="CR31:CR34" si="191">CS31+CW31+CY31</f>
        <v>0</v>
      </c>
      <c r="CS31" s="18">
        <f t="shared" ref="CS31:CS34" si="192">CT31+CU31+CV31</f>
        <v>0</v>
      </c>
      <c r="CT31" s="18"/>
      <c r="CU31" s="18"/>
      <c r="CV31" s="18"/>
      <c r="CW31" s="18">
        <f t="shared" si="127"/>
        <v>0</v>
      </c>
      <c r="CX31" s="18"/>
      <c r="CY31" s="18"/>
      <c r="CZ31" s="18">
        <f t="shared" ref="CZ31:CZ34" si="193">DA31+DH31+DK31+DL31+DP31</f>
        <v>0</v>
      </c>
      <c r="DA31" s="18">
        <f t="shared" ref="DA31:DA34" si="194">DB31+DC31+DD31+DE31+DF31+DG31</f>
        <v>0</v>
      </c>
      <c r="DB31" s="18"/>
      <c r="DC31" s="18"/>
      <c r="DD31" s="18"/>
      <c r="DE31" s="18"/>
      <c r="DF31" s="18"/>
      <c r="DG31" s="18"/>
      <c r="DH31" s="18">
        <f t="shared" ref="DH31:DH34" si="195">DI31+DJ31</f>
        <v>0</v>
      </c>
      <c r="DI31" s="18"/>
      <c r="DJ31" s="18"/>
      <c r="DK31" s="18"/>
      <c r="DL31" s="18">
        <f t="shared" ref="DL31:DL34" si="196">DM31+DN31+DO31</f>
        <v>0</v>
      </c>
      <c r="DM31" s="18"/>
      <c r="DN31" s="18"/>
      <c r="DO31" s="18"/>
      <c r="DP31" s="18">
        <f t="shared" ref="DP31:DP34" si="197">DQ31+DR31+DS31+DT31+DU31</f>
        <v>0</v>
      </c>
      <c r="DQ31" s="18"/>
      <c r="DR31" s="18"/>
      <c r="DS31" s="18"/>
      <c r="DT31" s="18"/>
      <c r="DU31" s="18"/>
      <c r="DV31" s="18">
        <f t="shared" ref="DV31:DV34" si="198">DW31+EO31</f>
        <v>0</v>
      </c>
      <c r="DW31" s="18">
        <f t="shared" ref="DW31:DW34" si="199">+DX31+DY31+DZ31+EA31+EB31+EC31+ED31+EE31+EF31+EG31+EH31+EI31+EJ31+EK31+EL31+EM31+EN31</f>
        <v>0</v>
      </c>
      <c r="DX31" s="18"/>
      <c r="DY31" s="18"/>
      <c r="DZ31" s="18"/>
      <c r="EA31" s="18"/>
      <c r="EB31" s="18"/>
      <c r="EC31" s="18"/>
      <c r="ED31" s="18"/>
      <c r="EE31" s="18"/>
      <c r="EF31" s="18"/>
      <c r="EG31" s="18"/>
      <c r="EH31" s="18"/>
      <c r="EI31" s="18"/>
      <c r="EJ31" s="18"/>
      <c r="EK31" s="18"/>
      <c r="EL31" s="18"/>
      <c r="EM31" s="18"/>
      <c r="EN31" s="18"/>
      <c r="EO31" s="18">
        <f t="shared" ref="EO31:EO34" si="200">EP31+FC31+FD31+FE31+FF31+FG31+FW31+FX31</f>
        <v>0</v>
      </c>
      <c r="EP31" s="18">
        <f t="shared" ref="EP31:EP34" si="201">EQ31+ER31+ES31+ET31+EU31+EV31+EW31+EY31+EZ31+FB31</f>
        <v>0</v>
      </c>
      <c r="EQ31" s="18"/>
      <c r="ER31" s="18"/>
      <c r="ES31" s="18"/>
      <c r="ET31" s="18"/>
      <c r="EU31" s="18"/>
      <c r="EV31" s="18"/>
      <c r="EW31" s="18"/>
      <c r="EX31" s="18"/>
      <c r="EY31" s="18"/>
      <c r="EZ31" s="18"/>
      <c r="FA31" s="18"/>
      <c r="FB31" s="18"/>
      <c r="FC31" s="18">
        <f t="shared" ref="FC31:FC34" si="202">EX31</f>
        <v>0</v>
      </c>
      <c r="FD31" s="18"/>
      <c r="FE31" s="18"/>
      <c r="FF31" s="18"/>
      <c r="FG31" s="18">
        <f t="shared" ref="FG31:FG34" si="203">FH31+FI31+FJ31+FK31+FL31+FM31+FN31+FO31+FP31+FQ31+FR31+FS31+FT31+FU31+FV31</f>
        <v>0</v>
      </c>
      <c r="FH31" s="18"/>
      <c r="FI31" s="18"/>
      <c r="FJ31" s="18"/>
      <c r="FK31" s="18"/>
      <c r="FL31" s="18"/>
      <c r="FM31" s="18"/>
      <c r="FN31" s="18"/>
      <c r="FO31" s="18"/>
      <c r="FP31" s="18"/>
      <c r="FQ31" s="18"/>
      <c r="FR31" s="18"/>
      <c r="FS31" s="18"/>
      <c r="FT31" s="18"/>
      <c r="FU31" s="18"/>
      <c r="FV31" s="18"/>
      <c r="FW31" s="18"/>
      <c r="FX31" s="18">
        <f t="shared" ref="FX31:FX34" si="204">FY31+FZ31</f>
        <v>0</v>
      </c>
      <c r="FY31" s="18"/>
      <c r="FZ31" s="18"/>
      <c r="GA31" s="18"/>
      <c r="GB31" s="18">
        <f t="shared" ref="GB31:GB34" si="205">D31+J31+DV31+CG31+CH31+CK31+CR31+CZ31</f>
        <v>0</v>
      </c>
    </row>
    <row r="32" spans="1:184" ht="26.25">
      <c r="A32" s="54"/>
      <c r="B32" s="72" t="s">
        <v>403</v>
      </c>
      <c r="C32" s="73" t="s">
        <v>402</v>
      </c>
      <c r="D32" s="18">
        <f t="shared" si="176"/>
        <v>0</v>
      </c>
      <c r="E32" s="18"/>
      <c r="F32" s="18">
        <f t="shared" si="177"/>
        <v>0</v>
      </c>
      <c r="G32" s="18"/>
      <c r="H32" s="18"/>
      <c r="I32" s="18">
        <f t="shared" si="178"/>
        <v>0</v>
      </c>
      <c r="J32" s="18">
        <f t="shared" si="179"/>
        <v>0</v>
      </c>
      <c r="K32" s="18">
        <f t="shared" si="180"/>
        <v>0</v>
      </c>
      <c r="L32" s="18"/>
      <c r="M32" s="18"/>
      <c r="N32" s="18"/>
      <c r="O32" s="18">
        <f t="shared" si="181"/>
        <v>0</v>
      </c>
      <c r="P32" s="18"/>
      <c r="Q32" s="18"/>
      <c r="R32" s="18"/>
      <c r="S32" s="18">
        <f t="shared" si="182"/>
        <v>0</v>
      </c>
      <c r="T32" s="18"/>
      <c r="U32" s="18"/>
      <c r="V32" s="18"/>
      <c r="W32" s="18"/>
      <c r="X32" s="18"/>
      <c r="Y32" s="18"/>
      <c r="Z32" s="18"/>
      <c r="AA32" s="18">
        <f t="shared" si="183"/>
        <v>0</v>
      </c>
      <c r="AB32" s="18"/>
      <c r="AC32" s="18"/>
      <c r="AD32" s="18"/>
      <c r="AE32" s="18"/>
      <c r="AF32" s="18"/>
      <c r="AG32" s="18"/>
      <c r="AH32" s="18"/>
      <c r="AI32" s="18"/>
      <c r="AJ32" s="18"/>
      <c r="AK32" s="18"/>
      <c r="AL32" s="18"/>
      <c r="AM32" s="18">
        <f t="shared" si="184"/>
        <v>0</v>
      </c>
      <c r="AN32" s="18"/>
      <c r="AO32" s="18"/>
      <c r="AP32" s="18"/>
      <c r="AQ32" s="18"/>
      <c r="AR32" s="18"/>
      <c r="AS32" s="18"/>
      <c r="AT32" s="18"/>
      <c r="AU32" s="18"/>
      <c r="AV32" s="18"/>
      <c r="AW32" s="18"/>
      <c r="AX32" s="18">
        <f t="shared" si="185"/>
        <v>0</v>
      </c>
      <c r="AY32" s="18"/>
      <c r="AZ32" s="18"/>
      <c r="BA32" s="18"/>
      <c r="BB32" s="18"/>
      <c r="BC32" s="18"/>
      <c r="BD32" s="18"/>
      <c r="BE32" s="18"/>
      <c r="BF32" s="18"/>
      <c r="BG32" s="18"/>
      <c r="BH32" s="18"/>
      <c r="BI32" s="18"/>
      <c r="BJ32" s="18"/>
      <c r="BK32" s="18"/>
      <c r="BL32" s="18"/>
      <c r="BM32" s="18"/>
      <c r="BN32" s="18">
        <f t="shared" si="186"/>
        <v>0</v>
      </c>
      <c r="BO32" s="18"/>
      <c r="BP32" s="18"/>
      <c r="BQ32" s="18"/>
      <c r="BR32" s="18"/>
      <c r="BS32" s="18"/>
      <c r="BT32" s="18"/>
      <c r="BU32" s="18"/>
      <c r="BV32" s="18"/>
      <c r="BW32" s="18"/>
      <c r="BX32" s="18"/>
      <c r="BY32" s="18"/>
      <c r="BZ32" s="18"/>
      <c r="CA32" s="18">
        <f t="shared" si="187"/>
        <v>0</v>
      </c>
      <c r="CB32" s="18"/>
      <c r="CC32" s="18"/>
      <c r="CD32" s="18"/>
      <c r="CE32" s="18"/>
      <c r="CF32" s="18"/>
      <c r="CG32" s="18"/>
      <c r="CH32" s="18">
        <f t="shared" si="188"/>
        <v>0</v>
      </c>
      <c r="CI32" s="18"/>
      <c r="CJ32" s="18"/>
      <c r="CK32" s="18">
        <f t="shared" si="189"/>
        <v>0</v>
      </c>
      <c r="CL32" s="18">
        <f t="shared" si="190"/>
        <v>0</v>
      </c>
      <c r="CM32" s="18"/>
      <c r="CN32" s="18"/>
      <c r="CO32" s="18"/>
      <c r="CP32" s="18"/>
      <c r="CQ32" s="18"/>
      <c r="CR32" s="18">
        <f t="shared" si="191"/>
        <v>0</v>
      </c>
      <c r="CS32" s="18">
        <f t="shared" si="192"/>
        <v>0</v>
      </c>
      <c r="CT32" s="18"/>
      <c r="CU32" s="18"/>
      <c r="CV32" s="18"/>
      <c r="CW32" s="18">
        <f t="shared" si="127"/>
        <v>0</v>
      </c>
      <c r="CX32" s="18"/>
      <c r="CY32" s="18"/>
      <c r="CZ32" s="18">
        <f t="shared" si="193"/>
        <v>0</v>
      </c>
      <c r="DA32" s="18">
        <f t="shared" si="194"/>
        <v>0</v>
      </c>
      <c r="DB32" s="18"/>
      <c r="DC32" s="18"/>
      <c r="DD32" s="18"/>
      <c r="DE32" s="18"/>
      <c r="DF32" s="18"/>
      <c r="DG32" s="18"/>
      <c r="DH32" s="18">
        <f t="shared" si="195"/>
        <v>0</v>
      </c>
      <c r="DI32" s="18"/>
      <c r="DJ32" s="18"/>
      <c r="DK32" s="18"/>
      <c r="DL32" s="18">
        <f t="shared" si="196"/>
        <v>0</v>
      </c>
      <c r="DM32" s="18"/>
      <c r="DN32" s="18"/>
      <c r="DO32" s="18"/>
      <c r="DP32" s="18">
        <f t="shared" si="197"/>
        <v>0</v>
      </c>
      <c r="DQ32" s="18"/>
      <c r="DR32" s="18"/>
      <c r="DS32" s="18"/>
      <c r="DT32" s="18"/>
      <c r="DU32" s="18"/>
      <c r="DV32" s="18">
        <f t="shared" si="198"/>
        <v>0</v>
      </c>
      <c r="DW32" s="18">
        <f t="shared" si="199"/>
        <v>0</v>
      </c>
      <c r="DX32" s="18"/>
      <c r="DY32" s="18"/>
      <c r="DZ32" s="18"/>
      <c r="EA32" s="18"/>
      <c r="EB32" s="18"/>
      <c r="EC32" s="18"/>
      <c r="ED32" s="18"/>
      <c r="EE32" s="18"/>
      <c r="EF32" s="18"/>
      <c r="EG32" s="18"/>
      <c r="EH32" s="18"/>
      <c r="EI32" s="18"/>
      <c r="EJ32" s="18"/>
      <c r="EK32" s="18"/>
      <c r="EL32" s="18"/>
      <c r="EM32" s="18"/>
      <c r="EN32" s="18"/>
      <c r="EO32" s="18">
        <f t="shared" si="200"/>
        <v>0</v>
      </c>
      <c r="EP32" s="18">
        <f t="shared" si="201"/>
        <v>0</v>
      </c>
      <c r="EQ32" s="18"/>
      <c r="ER32" s="18"/>
      <c r="ES32" s="18"/>
      <c r="ET32" s="18"/>
      <c r="EU32" s="18"/>
      <c r="EV32" s="18"/>
      <c r="EW32" s="18"/>
      <c r="EX32" s="18"/>
      <c r="EY32" s="18"/>
      <c r="EZ32" s="18"/>
      <c r="FA32" s="18"/>
      <c r="FB32" s="18"/>
      <c r="FC32" s="18">
        <f t="shared" si="202"/>
        <v>0</v>
      </c>
      <c r="FD32" s="18"/>
      <c r="FE32" s="18"/>
      <c r="FF32" s="18"/>
      <c r="FG32" s="18">
        <f t="shared" si="203"/>
        <v>0</v>
      </c>
      <c r="FH32" s="18"/>
      <c r="FI32" s="18"/>
      <c r="FJ32" s="18"/>
      <c r="FK32" s="18"/>
      <c r="FL32" s="18"/>
      <c r="FM32" s="18"/>
      <c r="FN32" s="18"/>
      <c r="FO32" s="18"/>
      <c r="FP32" s="18"/>
      <c r="FQ32" s="18"/>
      <c r="FR32" s="18"/>
      <c r="FS32" s="18"/>
      <c r="FT32" s="18"/>
      <c r="FU32" s="18"/>
      <c r="FV32" s="18"/>
      <c r="FW32" s="18"/>
      <c r="FX32" s="18">
        <f t="shared" si="204"/>
        <v>0</v>
      </c>
      <c r="FY32" s="18"/>
      <c r="FZ32" s="18"/>
      <c r="GA32" s="18"/>
      <c r="GB32" s="18">
        <f t="shared" si="205"/>
        <v>0</v>
      </c>
    </row>
    <row r="33" spans="1:184" ht="15.75">
      <c r="A33" s="54"/>
      <c r="B33" s="72" t="s">
        <v>439</v>
      </c>
      <c r="C33" s="73" t="s">
        <v>438</v>
      </c>
      <c r="D33" s="18">
        <f t="shared" ref="D33" si="206">+E33+F33+I33</f>
        <v>0</v>
      </c>
      <c r="E33" s="18"/>
      <c r="F33" s="18">
        <f t="shared" ref="F33" si="207">+G33+H33</f>
        <v>0</v>
      </c>
      <c r="G33" s="18"/>
      <c r="H33" s="18"/>
      <c r="I33" s="18">
        <f t="shared" ref="I33" si="208">+E33*0.302</f>
        <v>0</v>
      </c>
      <c r="J33" s="18">
        <f t="shared" ref="J33" si="209">+K33+O33+S33+Z33+AA33+AX33+BZ33+CA33</f>
        <v>0</v>
      </c>
      <c r="K33" s="18">
        <f t="shared" ref="K33" si="210">+L33+M33+N33</f>
        <v>0</v>
      </c>
      <c r="L33" s="18"/>
      <c r="M33" s="18"/>
      <c r="N33" s="18"/>
      <c r="O33" s="18">
        <f t="shared" ref="O33" si="211">+P33+R33+Q33</f>
        <v>0</v>
      </c>
      <c r="P33" s="18"/>
      <c r="Q33" s="18"/>
      <c r="R33" s="18"/>
      <c r="S33" s="18">
        <f t="shared" ref="S33" si="212">+T33+U33+V33+W33+X33+Y33</f>
        <v>0</v>
      </c>
      <c r="T33" s="18"/>
      <c r="U33" s="18"/>
      <c r="V33" s="18"/>
      <c r="W33" s="18"/>
      <c r="X33" s="18"/>
      <c r="Y33" s="18"/>
      <c r="Z33" s="18"/>
      <c r="AA33" s="18">
        <f t="shared" ref="AA33" si="213">AB33+AD33+AE33+AF33+AG33+AH33+AI33+AJ33+AK33+AL33+AM33+AV33+AW33+AC33</f>
        <v>0</v>
      </c>
      <c r="AB33" s="18"/>
      <c r="AC33" s="18"/>
      <c r="AD33" s="18"/>
      <c r="AE33" s="18"/>
      <c r="AF33" s="18"/>
      <c r="AG33" s="18"/>
      <c r="AH33" s="18"/>
      <c r="AI33" s="18"/>
      <c r="AJ33" s="18"/>
      <c r="AK33" s="18"/>
      <c r="AL33" s="18"/>
      <c r="AM33" s="18">
        <f t="shared" ref="AM33" si="214">AN33+AO33+AP33+AQ33+AR33+AS33+AT33+AU33</f>
        <v>0</v>
      </c>
      <c r="AN33" s="18"/>
      <c r="AO33" s="18"/>
      <c r="AP33" s="18"/>
      <c r="AQ33" s="18"/>
      <c r="AR33" s="18"/>
      <c r="AS33" s="18"/>
      <c r="AT33" s="18"/>
      <c r="AU33" s="18"/>
      <c r="AV33" s="18"/>
      <c r="AW33" s="18"/>
      <c r="AX33" s="18">
        <f t="shared" ref="AX33" si="215">AY33+AZ33+BA33+BB33+BC33+BD33+BE33+BF33+BG33+BH33+BI33+BJ33+BK33+BL33+BM33+BN33+BR33+BS33+BT33+BU33+BV33+BW33+BX33+BY33</f>
        <v>0</v>
      </c>
      <c r="AY33" s="18"/>
      <c r="AZ33" s="18"/>
      <c r="BA33" s="18"/>
      <c r="BB33" s="18"/>
      <c r="BC33" s="18"/>
      <c r="BD33" s="18"/>
      <c r="BE33" s="18"/>
      <c r="BF33" s="18"/>
      <c r="BG33" s="18"/>
      <c r="BH33" s="18"/>
      <c r="BI33" s="18"/>
      <c r="BJ33" s="18"/>
      <c r="BK33" s="18"/>
      <c r="BL33" s="18"/>
      <c r="BM33" s="18"/>
      <c r="BN33" s="18">
        <f t="shared" ref="BN33" si="216">BO33+BP33+BQ33</f>
        <v>0</v>
      </c>
      <c r="BO33" s="18"/>
      <c r="BP33" s="18"/>
      <c r="BQ33" s="18"/>
      <c r="BR33" s="18"/>
      <c r="BS33" s="18"/>
      <c r="BT33" s="18"/>
      <c r="BU33" s="18"/>
      <c r="BV33" s="18"/>
      <c r="BW33" s="18"/>
      <c r="BX33" s="18"/>
      <c r="BY33" s="18"/>
      <c r="BZ33" s="18"/>
      <c r="CA33" s="18">
        <f t="shared" ref="CA33" si="217">CB33+CC33+CD33+CE33+CF33</f>
        <v>0</v>
      </c>
      <c r="CB33" s="18"/>
      <c r="CC33" s="18"/>
      <c r="CD33" s="18"/>
      <c r="CE33" s="18"/>
      <c r="CF33" s="18"/>
      <c r="CG33" s="18"/>
      <c r="CH33" s="18">
        <f t="shared" ref="CH33" si="218">+CI33+CJ33</f>
        <v>0</v>
      </c>
      <c r="CI33" s="18"/>
      <c r="CJ33" s="18"/>
      <c r="CK33" s="18">
        <f t="shared" ref="CK33" si="219">+CL33</f>
        <v>0</v>
      </c>
      <c r="CL33" s="18">
        <f t="shared" ref="CL33" si="220">+CM33+CN33+CO33+CP33+CQ33</f>
        <v>0</v>
      </c>
      <c r="CM33" s="18"/>
      <c r="CN33" s="18"/>
      <c r="CO33" s="18"/>
      <c r="CP33" s="18"/>
      <c r="CQ33" s="18"/>
      <c r="CR33" s="18">
        <f t="shared" ref="CR33" si="221">CS33+CW33+CY33</f>
        <v>0</v>
      </c>
      <c r="CS33" s="18">
        <f t="shared" ref="CS33" si="222">CT33+CU33+CV33</f>
        <v>0</v>
      </c>
      <c r="CT33" s="18"/>
      <c r="CU33" s="18"/>
      <c r="CV33" s="18"/>
      <c r="CW33" s="18">
        <f t="shared" ref="CW33" si="223">CX33</f>
        <v>0</v>
      </c>
      <c r="CX33" s="18"/>
      <c r="CY33" s="18"/>
      <c r="CZ33" s="18">
        <f t="shared" ref="CZ33" si="224">DA33+DH33+DK33+DL33+DP33</f>
        <v>0</v>
      </c>
      <c r="DA33" s="18">
        <f t="shared" ref="DA33" si="225">DB33+DC33+DD33+DE33+DF33+DG33</f>
        <v>0</v>
      </c>
      <c r="DB33" s="18"/>
      <c r="DC33" s="18"/>
      <c r="DD33" s="18"/>
      <c r="DE33" s="18"/>
      <c r="DF33" s="18"/>
      <c r="DG33" s="18"/>
      <c r="DH33" s="18">
        <f t="shared" ref="DH33" si="226">DI33+DJ33</f>
        <v>0</v>
      </c>
      <c r="DI33" s="18"/>
      <c r="DJ33" s="18"/>
      <c r="DK33" s="18"/>
      <c r="DL33" s="18">
        <f t="shared" ref="DL33" si="227">DM33+DN33+DO33</f>
        <v>0</v>
      </c>
      <c r="DM33" s="18"/>
      <c r="DN33" s="18"/>
      <c r="DO33" s="18"/>
      <c r="DP33" s="18">
        <f t="shared" ref="DP33" si="228">DQ33+DR33+DS33+DT33+DU33</f>
        <v>0</v>
      </c>
      <c r="DQ33" s="18"/>
      <c r="DR33" s="18"/>
      <c r="DS33" s="18"/>
      <c r="DT33" s="18"/>
      <c r="DU33" s="18"/>
      <c r="DV33" s="18">
        <f t="shared" ref="DV33" si="229">DW33+EO33</f>
        <v>0</v>
      </c>
      <c r="DW33" s="18">
        <f t="shared" ref="DW33" si="230">+DX33+DY33+DZ33+EA33+EB33+EC33+ED33+EE33+EF33+EG33+EH33+EI33+EJ33+EK33+EL33+EM33+EN33</f>
        <v>0</v>
      </c>
      <c r="DX33" s="18"/>
      <c r="DY33" s="18"/>
      <c r="DZ33" s="18"/>
      <c r="EA33" s="18"/>
      <c r="EB33" s="18"/>
      <c r="EC33" s="18"/>
      <c r="ED33" s="18"/>
      <c r="EE33" s="18"/>
      <c r="EF33" s="18"/>
      <c r="EG33" s="18"/>
      <c r="EH33" s="18"/>
      <c r="EI33" s="18"/>
      <c r="EJ33" s="18"/>
      <c r="EK33" s="18"/>
      <c r="EL33" s="18"/>
      <c r="EM33" s="18"/>
      <c r="EN33" s="18"/>
      <c r="EO33" s="18">
        <f t="shared" ref="EO33" si="231">EP33+FC33+FD33+FE33+FF33+FG33+FW33+FX33</f>
        <v>0</v>
      </c>
      <c r="EP33" s="18">
        <f t="shared" ref="EP33" si="232">EQ33+ER33+ES33+ET33+EU33+EV33+EW33+EY33+EZ33+FB33</f>
        <v>0</v>
      </c>
      <c r="EQ33" s="18"/>
      <c r="ER33" s="18"/>
      <c r="ES33" s="18"/>
      <c r="ET33" s="18"/>
      <c r="EU33" s="18"/>
      <c r="EV33" s="18"/>
      <c r="EW33" s="18"/>
      <c r="EX33" s="18"/>
      <c r="EY33" s="18"/>
      <c r="EZ33" s="18"/>
      <c r="FA33" s="18"/>
      <c r="FB33" s="18"/>
      <c r="FC33" s="18">
        <f t="shared" ref="FC33" si="233">EX33</f>
        <v>0</v>
      </c>
      <c r="FD33" s="18"/>
      <c r="FE33" s="18"/>
      <c r="FF33" s="18"/>
      <c r="FG33" s="18">
        <f t="shared" ref="FG33" si="234">FH33+FI33+FJ33+FK33+FL33+FM33+FN33+FO33+FP33+FQ33+FR33+FS33+FT33+FU33+FV33</f>
        <v>0</v>
      </c>
      <c r="FH33" s="18"/>
      <c r="FI33" s="18"/>
      <c r="FJ33" s="18"/>
      <c r="FK33" s="18"/>
      <c r="FL33" s="18"/>
      <c r="FM33" s="18"/>
      <c r="FN33" s="18"/>
      <c r="FO33" s="18"/>
      <c r="FP33" s="18"/>
      <c r="FQ33" s="18"/>
      <c r="FR33" s="18"/>
      <c r="FS33" s="18"/>
      <c r="FT33" s="18"/>
      <c r="FU33" s="18"/>
      <c r="FV33" s="18"/>
      <c r="FW33" s="18"/>
      <c r="FX33" s="18">
        <f t="shared" ref="FX33" si="235">FY33+FZ33</f>
        <v>0</v>
      </c>
      <c r="FY33" s="18"/>
      <c r="FZ33" s="18"/>
      <c r="GA33" s="18"/>
      <c r="GB33" s="18">
        <f t="shared" ref="GB33" si="236">D33+J33+DV33+CG33+CH33+CK33+CR33+CZ33</f>
        <v>0</v>
      </c>
    </row>
    <row r="34" spans="1:184" ht="26.25">
      <c r="A34" s="54"/>
      <c r="B34" s="72" t="s">
        <v>427</v>
      </c>
      <c r="C34" s="73" t="s">
        <v>426</v>
      </c>
      <c r="D34" s="18">
        <f t="shared" si="176"/>
        <v>0</v>
      </c>
      <c r="E34" s="18"/>
      <c r="F34" s="18">
        <f t="shared" si="177"/>
        <v>0</v>
      </c>
      <c r="G34" s="18"/>
      <c r="H34" s="18"/>
      <c r="I34" s="18">
        <f t="shared" si="178"/>
        <v>0</v>
      </c>
      <c r="J34" s="18">
        <f t="shared" si="179"/>
        <v>0</v>
      </c>
      <c r="K34" s="18">
        <f t="shared" si="180"/>
        <v>0</v>
      </c>
      <c r="L34" s="18"/>
      <c r="M34" s="18"/>
      <c r="N34" s="18"/>
      <c r="O34" s="18">
        <f t="shared" si="181"/>
        <v>0</v>
      </c>
      <c r="P34" s="18"/>
      <c r="Q34" s="18"/>
      <c r="R34" s="18"/>
      <c r="S34" s="18">
        <f t="shared" si="182"/>
        <v>0</v>
      </c>
      <c r="T34" s="18"/>
      <c r="U34" s="18"/>
      <c r="V34" s="18"/>
      <c r="W34" s="18"/>
      <c r="X34" s="18"/>
      <c r="Y34" s="18"/>
      <c r="Z34" s="18"/>
      <c r="AA34" s="18">
        <f t="shared" si="183"/>
        <v>0</v>
      </c>
      <c r="AB34" s="18"/>
      <c r="AC34" s="18"/>
      <c r="AD34" s="18"/>
      <c r="AE34" s="18"/>
      <c r="AF34" s="18"/>
      <c r="AG34" s="18"/>
      <c r="AH34" s="18"/>
      <c r="AI34" s="18"/>
      <c r="AJ34" s="18"/>
      <c r="AK34" s="18"/>
      <c r="AL34" s="18"/>
      <c r="AM34" s="18">
        <f t="shared" si="184"/>
        <v>0</v>
      </c>
      <c r="AN34" s="18"/>
      <c r="AO34" s="18"/>
      <c r="AP34" s="18"/>
      <c r="AQ34" s="18"/>
      <c r="AR34" s="18"/>
      <c r="AS34" s="18"/>
      <c r="AT34" s="18"/>
      <c r="AU34" s="18"/>
      <c r="AV34" s="18"/>
      <c r="AW34" s="18"/>
      <c r="AX34" s="18">
        <f t="shared" si="185"/>
        <v>0</v>
      </c>
      <c r="AY34" s="18"/>
      <c r="AZ34" s="18"/>
      <c r="BA34" s="18"/>
      <c r="BB34" s="18"/>
      <c r="BC34" s="18"/>
      <c r="BD34" s="18"/>
      <c r="BE34" s="18"/>
      <c r="BF34" s="18"/>
      <c r="BG34" s="18"/>
      <c r="BH34" s="18"/>
      <c r="BI34" s="18"/>
      <c r="BJ34" s="18"/>
      <c r="BK34" s="18"/>
      <c r="BL34" s="18"/>
      <c r="BM34" s="18"/>
      <c r="BN34" s="18">
        <f t="shared" si="186"/>
        <v>0</v>
      </c>
      <c r="BO34" s="18"/>
      <c r="BP34" s="18"/>
      <c r="BQ34" s="18"/>
      <c r="BR34" s="18"/>
      <c r="BS34" s="18"/>
      <c r="BT34" s="18"/>
      <c r="BU34" s="18"/>
      <c r="BV34" s="18"/>
      <c r="BW34" s="18"/>
      <c r="BX34" s="18"/>
      <c r="BY34" s="18"/>
      <c r="BZ34" s="18"/>
      <c r="CA34" s="18">
        <f t="shared" si="187"/>
        <v>0</v>
      </c>
      <c r="CB34" s="18"/>
      <c r="CC34" s="18"/>
      <c r="CD34" s="18"/>
      <c r="CE34" s="18"/>
      <c r="CF34" s="18"/>
      <c r="CG34" s="18"/>
      <c r="CH34" s="18">
        <f t="shared" si="188"/>
        <v>0</v>
      </c>
      <c r="CI34" s="18"/>
      <c r="CJ34" s="18"/>
      <c r="CK34" s="18">
        <f t="shared" si="189"/>
        <v>0</v>
      </c>
      <c r="CL34" s="18">
        <f t="shared" si="190"/>
        <v>0</v>
      </c>
      <c r="CM34" s="18"/>
      <c r="CN34" s="18"/>
      <c r="CO34" s="18"/>
      <c r="CP34" s="18"/>
      <c r="CQ34" s="18"/>
      <c r="CR34" s="18">
        <f t="shared" si="191"/>
        <v>0</v>
      </c>
      <c r="CS34" s="18">
        <f t="shared" si="192"/>
        <v>0</v>
      </c>
      <c r="CT34" s="18"/>
      <c r="CU34" s="18"/>
      <c r="CV34" s="18"/>
      <c r="CW34" s="18">
        <f t="shared" si="127"/>
        <v>0</v>
      </c>
      <c r="CX34" s="18"/>
      <c r="CY34" s="18"/>
      <c r="CZ34" s="18">
        <f t="shared" si="193"/>
        <v>0</v>
      </c>
      <c r="DA34" s="18">
        <f t="shared" si="194"/>
        <v>0</v>
      </c>
      <c r="DB34" s="18"/>
      <c r="DC34" s="18"/>
      <c r="DD34" s="18"/>
      <c r="DE34" s="18"/>
      <c r="DF34" s="18"/>
      <c r="DG34" s="18"/>
      <c r="DH34" s="18">
        <f t="shared" si="195"/>
        <v>0</v>
      </c>
      <c r="DI34" s="18"/>
      <c r="DJ34" s="18"/>
      <c r="DK34" s="18"/>
      <c r="DL34" s="18">
        <f t="shared" si="196"/>
        <v>0</v>
      </c>
      <c r="DM34" s="18"/>
      <c r="DN34" s="18"/>
      <c r="DO34" s="18"/>
      <c r="DP34" s="18">
        <f t="shared" si="197"/>
        <v>0</v>
      </c>
      <c r="DQ34" s="18"/>
      <c r="DR34" s="18"/>
      <c r="DS34" s="18"/>
      <c r="DT34" s="18"/>
      <c r="DU34" s="18"/>
      <c r="DV34" s="18">
        <f t="shared" si="198"/>
        <v>0</v>
      </c>
      <c r="DW34" s="18">
        <f t="shared" si="199"/>
        <v>0</v>
      </c>
      <c r="DX34" s="18"/>
      <c r="DY34" s="18"/>
      <c r="DZ34" s="18"/>
      <c r="EA34" s="18"/>
      <c r="EB34" s="18"/>
      <c r="EC34" s="18"/>
      <c r="ED34" s="18"/>
      <c r="EE34" s="18"/>
      <c r="EF34" s="18"/>
      <c r="EG34" s="18"/>
      <c r="EH34" s="18"/>
      <c r="EI34" s="18"/>
      <c r="EJ34" s="18"/>
      <c r="EK34" s="18"/>
      <c r="EL34" s="18"/>
      <c r="EM34" s="18"/>
      <c r="EN34" s="18"/>
      <c r="EO34" s="18">
        <f t="shared" si="200"/>
        <v>0</v>
      </c>
      <c r="EP34" s="18">
        <f t="shared" si="201"/>
        <v>0</v>
      </c>
      <c r="EQ34" s="18"/>
      <c r="ER34" s="18"/>
      <c r="ES34" s="18"/>
      <c r="ET34" s="18"/>
      <c r="EU34" s="18"/>
      <c r="EV34" s="18"/>
      <c r="EW34" s="18"/>
      <c r="EX34" s="18"/>
      <c r="EY34" s="18"/>
      <c r="EZ34" s="18"/>
      <c r="FA34" s="18"/>
      <c r="FB34" s="18"/>
      <c r="FC34" s="18">
        <f t="shared" si="202"/>
        <v>0</v>
      </c>
      <c r="FD34" s="18"/>
      <c r="FE34" s="18"/>
      <c r="FF34" s="18"/>
      <c r="FG34" s="18">
        <f t="shared" si="203"/>
        <v>0</v>
      </c>
      <c r="FH34" s="18"/>
      <c r="FI34" s="18"/>
      <c r="FJ34" s="18"/>
      <c r="FK34" s="18"/>
      <c r="FL34" s="18"/>
      <c r="FM34" s="18"/>
      <c r="FN34" s="18"/>
      <c r="FO34" s="18"/>
      <c r="FP34" s="18"/>
      <c r="FQ34" s="18"/>
      <c r="FR34" s="18"/>
      <c r="FS34" s="18"/>
      <c r="FT34" s="18"/>
      <c r="FU34" s="18"/>
      <c r="FV34" s="18"/>
      <c r="FW34" s="18"/>
      <c r="FX34" s="18">
        <f t="shared" si="204"/>
        <v>0</v>
      </c>
      <c r="FY34" s="18"/>
      <c r="FZ34" s="18"/>
      <c r="GA34" s="18"/>
      <c r="GB34" s="18">
        <f t="shared" si="205"/>
        <v>0</v>
      </c>
    </row>
    <row r="35" spans="1:184" ht="15.75">
      <c r="A35" s="22"/>
      <c r="B35" s="22"/>
      <c r="C35" s="55" t="s">
        <v>301</v>
      </c>
      <c r="D35" s="56">
        <f>D36+D37+D38+D39+D40+D41</f>
        <v>0</v>
      </c>
      <c r="E35" s="56">
        <f t="shared" ref="E35:BP35" si="237">E36+E37+E38+E39+E40+E41</f>
        <v>0</v>
      </c>
      <c r="F35" s="56">
        <f t="shared" si="237"/>
        <v>0</v>
      </c>
      <c r="G35" s="56">
        <f t="shared" si="237"/>
        <v>0</v>
      </c>
      <c r="H35" s="56">
        <f t="shared" si="237"/>
        <v>0</v>
      </c>
      <c r="I35" s="56">
        <f t="shared" si="237"/>
        <v>0</v>
      </c>
      <c r="J35" s="56">
        <f t="shared" si="237"/>
        <v>1153.9000000000001</v>
      </c>
      <c r="K35" s="56">
        <f t="shared" si="237"/>
        <v>0</v>
      </c>
      <c r="L35" s="56">
        <f t="shared" si="237"/>
        <v>0</v>
      </c>
      <c r="M35" s="56">
        <f t="shared" si="237"/>
        <v>0</v>
      </c>
      <c r="N35" s="56">
        <f t="shared" si="237"/>
        <v>0</v>
      </c>
      <c r="O35" s="56">
        <f t="shared" si="237"/>
        <v>0</v>
      </c>
      <c r="P35" s="56">
        <f t="shared" si="237"/>
        <v>0</v>
      </c>
      <c r="Q35" s="56">
        <f t="shared" si="237"/>
        <v>0</v>
      </c>
      <c r="R35" s="56">
        <f t="shared" si="237"/>
        <v>0</v>
      </c>
      <c r="S35" s="56">
        <f t="shared" si="237"/>
        <v>475</v>
      </c>
      <c r="T35" s="56">
        <f t="shared" si="237"/>
        <v>0</v>
      </c>
      <c r="U35" s="56">
        <f t="shared" si="237"/>
        <v>0</v>
      </c>
      <c r="V35" s="56">
        <f t="shared" si="237"/>
        <v>440</v>
      </c>
      <c r="W35" s="56">
        <f t="shared" si="237"/>
        <v>0</v>
      </c>
      <c r="X35" s="56">
        <f t="shared" si="237"/>
        <v>0</v>
      </c>
      <c r="Y35" s="56">
        <f t="shared" si="237"/>
        <v>35</v>
      </c>
      <c r="Z35" s="56">
        <f t="shared" si="237"/>
        <v>0</v>
      </c>
      <c r="AA35" s="56">
        <f t="shared" si="237"/>
        <v>0</v>
      </c>
      <c r="AB35" s="56">
        <f t="shared" si="237"/>
        <v>0</v>
      </c>
      <c r="AC35" s="56">
        <f t="shared" si="237"/>
        <v>0</v>
      </c>
      <c r="AD35" s="56">
        <f t="shared" si="237"/>
        <v>0</v>
      </c>
      <c r="AE35" s="56">
        <f t="shared" si="237"/>
        <v>0</v>
      </c>
      <c r="AF35" s="56">
        <f t="shared" si="237"/>
        <v>0</v>
      </c>
      <c r="AG35" s="56">
        <f t="shared" si="237"/>
        <v>0</v>
      </c>
      <c r="AH35" s="56">
        <f t="shared" si="237"/>
        <v>0</v>
      </c>
      <c r="AI35" s="56">
        <f t="shared" si="237"/>
        <v>0</v>
      </c>
      <c r="AJ35" s="56">
        <f t="shared" si="237"/>
        <v>0</v>
      </c>
      <c r="AK35" s="56">
        <f t="shared" si="237"/>
        <v>0</v>
      </c>
      <c r="AL35" s="56">
        <f t="shared" si="237"/>
        <v>0</v>
      </c>
      <c r="AM35" s="56">
        <f t="shared" si="237"/>
        <v>0</v>
      </c>
      <c r="AN35" s="56">
        <f t="shared" si="237"/>
        <v>0</v>
      </c>
      <c r="AO35" s="56">
        <f t="shared" si="237"/>
        <v>0</v>
      </c>
      <c r="AP35" s="56">
        <f t="shared" si="237"/>
        <v>0</v>
      </c>
      <c r="AQ35" s="56">
        <f t="shared" si="237"/>
        <v>0</v>
      </c>
      <c r="AR35" s="56">
        <f t="shared" si="237"/>
        <v>0</v>
      </c>
      <c r="AS35" s="56">
        <f t="shared" si="237"/>
        <v>0</v>
      </c>
      <c r="AT35" s="56">
        <f t="shared" si="237"/>
        <v>0</v>
      </c>
      <c r="AU35" s="56">
        <f t="shared" si="237"/>
        <v>0</v>
      </c>
      <c r="AV35" s="56">
        <f t="shared" si="237"/>
        <v>0</v>
      </c>
      <c r="AW35" s="56">
        <f t="shared" si="237"/>
        <v>0</v>
      </c>
      <c r="AX35" s="56">
        <f t="shared" si="237"/>
        <v>677.9</v>
      </c>
      <c r="AY35" s="56">
        <f t="shared" si="237"/>
        <v>0</v>
      </c>
      <c r="AZ35" s="56">
        <f t="shared" si="237"/>
        <v>0</v>
      </c>
      <c r="BA35" s="56">
        <f t="shared" si="237"/>
        <v>0</v>
      </c>
      <c r="BB35" s="56">
        <f t="shared" si="237"/>
        <v>0</v>
      </c>
      <c r="BC35" s="56">
        <f t="shared" si="237"/>
        <v>0</v>
      </c>
      <c r="BD35" s="56">
        <f t="shared" si="237"/>
        <v>0</v>
      </c>
      <c r="BE35" s="56">
        <f t="shared" si="237"/>
        <v>0</v>
      </c>
      <c r="BF35" s="56">
        <f t="shared" si="237"/>
        <v>0</v>
      </c>
      <c r="BG35" s="56">
        <f t="shared" si="237"/>
        <v>0</v>
      </c>
      <c r="BH35" s="56">
        <f t="shared" si="237"/>
        <v>0</v>
      </c>
      <c r="BI35" s="56">
        <f t="shared" si="237"/>
        <v>0</v>
      </c>
      <c r="BJ35" s="56">
        <f t="shared" si="237"/>
        <v>0</v>
      </c>
      <c r="BK35" s="56">
        <f t="shared" si="237"/>
        <v>0</v>
      </c>
      <c r="BL35" s="56">
        <f t="shared" si="237"/>
        <v>0</v>
      </c>
      <c r="BM35" s="56">
        <f t="shared" si="237"/>
        <v>0</v>
      </c>
      <c r="BN35" s="56">
        <f t="shared" si="237"/>
        <v>0</v>
      </c>
      <c r="BO35" s="56">
        <f t="shared" si="237"/>
        <v>0</v>
      </c>
      <c r="BP35" s="56">
        <f t="shared" si="237"/>
        <v>0</v>
      </c>
      <c r="BQ35" s="56">
        <f t="shared" ref="BQ35:EB35" si="238">BQ36+BQ37+BQ38+BQ39+BQ40+BQ41</f>
        <v>0</v>
      </c>
      <c r="BR35" s="56">
        <f t="shared" si="238"/>
        <v>0</v>
      </c>
      <c r="BS35" s="56">
        <f t="shared" si="238"/>
        <v>0</v>
      </c>
      <c r="BT35" s="56">
        <f t="shared" si="238"/>
        <v>0</v>
      </c>
      <c r="BU35" s="56">
        <f t="shared" si="238"/>
        <v>0</v>
      </c>
      <c r="BV35" s="56">
        <f t="shared" si="238"/>
        <v>677.9</v>
      </c>
      <c r="BW35" s="56">
        <f t="shared" si="238"/>
        <v>0</v>
      </c>
      <c r="BX35" s="56">
        <f t="shared" si="238"/>
        <v>0</v>
      </c>
      <c r="BY35" s="56">
        <f t="shared" si="238"/>
        <v>0</v>
      </c>
      <c r="BZ35" s="56">
        <f t="shared" si="238"/>
        <v>1</v>
      </c>
      <c r="CA35" s="56">
        <f t="shared" si="238"/>
        <v>0</v>
      </c>
      <c r="CB35" s="56">
        <f t="shared" si="238"/>
        <v>0</v>
      </c>
      <c r="CC35" s="56">
        <f t="shared" si="238"/>
        <v>0</v>
      </c>
      <c r="CD35" s="56">
        <f t="shared" si="238"/>
        <v>0</v>
      </c>
      <c r="CE35" s="56">
        <f t="shared" si="238"/>
        <v>0</v>
      </c>
      <c r="CF35" s="56">
        <f t="shared" si="238"/>
        <v>0</v>
      </c>
      <c r="CG35" s="56">
        <f t="shared" si="238"/>
        <v>0</v>
      </c>
      <c r="CH35" s="56">
        <f t="shared" si="238"/>
        <v>0</v>
      </c>
      <c r="CI35" s="56">
        <f t="shared" si="238"/>
        <v>0</v>
      </c>
      <c r="CJ35" s="56">
        <f t="shared" si="238"/>
        <v>0</v>
      </c>
      <c r="CK35" s="56">
        <f t="shared" si="238"/>
        <v>0</v>
      </c>
      <c r="CL35" s="56">
        <f t="shared" si="238"/>
        <v>0</v>
      </c>
      <c r="CM35" s="56">
        <f t="shared" si="238"/>
        <v>0</v>
      </c>
      <c r="CN35" s="56">
        <f t="shared" si="238"/>
        <v>0</v>
      </c>
      <c r="CO35" s="56">
        <f t="shared" si="238"/>
        <v>0</v>
      </c>
      <c r="CP35" s="56">
        <f t="shared" si="238"/>
        <v>0</v>
      </c>
      <c r="CQ35" s="56">
        <f t="shared" si="238"/>
        <v>0</v>
      </c>
      <c r="CR35" s="56">
        <f t="shared" si="238"/>
        <v>0</v>
      </c>
      <c r="CS35" s="56">
        <f t="shared" si="238"/>
        <v>0</v>
      </c>
      <c r="CT35" s="56">
        <f t="shared" si="238"/>
        <v>0</v>
      </c>
      <c r="CU35" s="56">
        <f t="shared" si="238"/>
        <v>0</v>
      </c>
      <c r="CV35" s="56">
        <f t="shared" si="238"/>
        <v>0</v>
      </c>
      <c r="CW35" s="56">
        <f t="shared" si="238"/>
        <v>0</v>
      </c>
      <c r="CX35" s="56">
        <f t="shared" si="238"/>
        <v>0</v>
      </c>
      <c r="CY35" s="56">
        <f t="shared" si="238"/>
        <v>0</v>
      </c>
      <c r="CZ35" s="56">
        <f t="shared" si="238"/>
        <v>0</v>
      </c>
      <c r="DA35" s="56">
        <f t="shared" si="238"/>
        <v>0</v>
      </c>
      <c r="DB35" s="56">
        <f t="shared" si="238"/>
        <v>0</v>
      </c>
      <c r="DC35" s="56">
        <f t="shared" si="238"/>
        <v>0</v>
      </c>
      <c r="DD35" s="56">
        <f t="shared" si="238"/>
        <v>0</v>
      </c>
      <c r="DE35" s="56">
        <f t="shared" si="238"/>
        <v>0</v>
      </c>
      <c r="DF35" s="56">
        <f t="shared" si="238"/>
        <v>0</v>
      </c>
      <c r="DG35" s="56">
        <f t="shared" si="238"/>
        <v>0</v>
      </c>
      <c r="DH35" s="56">
        <f t="shared" si="238"/>
        <v>0</v>
      </c>
      <c r="DI35" s="56">
        <f t="shared" si="238"/>
        <v>0</v>
      </c>
      <c r="DJ35" s="56">
        <f t="shared" si="238"/>
        <v>0</v>
      </c>
      <c r="DK35" s="56">
        <f t="shared" si="238"/>
        <v>0</v>
      </c>
      <c r="DL35" s="56">
        <f t="shared" si="238"/>
        <v>0</v>
      </c>
      <c r="DM35" s="56">
        <f t="shared" si="238"/>
        <v>0</v>
      </c>
      <c r="DN35" s="56">
        <f t="shared" si="238"/>
        <v>0</v>
      </c>
      <c r="DO35" s="56">
        <f t="shared" si="238"/>
        <v>0</v>
      </c>
      <c r="DP35" s="56">
        <f t="shared" si="238"/>
        <v>0</v>
      </c>
      <c r="DQ35" s="56">
        <f t="shared" si="238"/>
        <v>0</v>
      </c>
      <c r="DR35" s="56">
        <f t="shared" si="238"/>
        <v>0</v>
      </c>
      <c r="DS35" s="56">
        <f t="shared" si="238"/>
        <v>0</v>
      </c>
      <c r="DT35" s="56">
        <f t="shared" si="238"/>
        <v>0</v>
      </c>
      <c r="DU35" s="56">
        <f t="shared" si="238"/>
        <v>0</v>
      </c>
      <c r="DV35" s="56">
        <f t="shared" si="238"/>
        <v>1435</v>
      </c>
      <c r="DW35" s="56">
        <f t="shared" si="238"/>
        <v>1375</v>
      </c>
      <c r="DX35" s="56">
        <f t="shared" si="238"/>
        <v>0</v>
      </c>
      <c r="DY35" s="56">
        <f t="shared" si="238"/>
        <v>0</v>
      </c>
      <c r="DZ35" s="56">
        <f t="shared" si="238"/>
        <v>0</v>
      </c>
      <c r="EA35" s="56">
        <f t="shared" si="238"/>
        <v>0</v>
      </c>
      <c r="EB35" s="56">
        <f t="shared" si="238"/>
        <v>0</v>
      </c>
      <c r="EC35" s="56">
        <f t="shared" ref="EC35:GB35" si="239">EC36+EC37+EC38+EC39+EC40+EC41</f>
        <v>0</v>
      </c>
      <c r="ED35" s="56">
        <f t="shared" si="239"/>
        <v>0</v>
      </c>
      <c r="EE35" s="56">
        <f t="shared" si="239"/>
        <v>0</v>
      </c>
      <c r="EF35" s="56">
        <f t="shared" si="239"/>
        <v>0</v>
      </c>
      <c r="EG35" s="56">
        <f t="shared" si="239"/>
        <v>0</v>
      </c>
      <c r="EH35" s="56">
        <f t="shared" si="239"/>
        <v>0</v>
      </c>
      <c r="EI35" s="56">
        <f t="shared" si="239"/>
        <v>0</v>
      </c>
      <c r="EJ35" s="56">
        <f t="shared" si="239"/>
        <v>0</v>
      </c>
      <c r="EK35" s="56">
        <f t="shared" si="239"/>
        <v>0</v>
      </c>
      <c r="EL35" s="56">
        <f t="shared" si="239"/>
        <v>0</v>
      </c>
      <c r="EM35" s="56">
        <f t="shared" si="239"/>
        <v>0</v>
      </c>
      <c r="EN35" s="56">
        <f t="shared" si="239"/>
        <v>1375</v>
      </c>
      <c r="EO35" s="56">
        <f t="shared" si="239"/>
        <v>60</v>
      </c>
      <c r="EP35" s="56">
        <f t="shared" si="239"/>
        <v>0</v>
      </c>
      <c r="EQ35" s="56">
        <f t="shared" si="239"/>
        <v>0</v>
      </c>
      <c r="ER35" s="56">
        <f t="shared" si="239"/>
        <v>0</v>
      </c>
      <c r="ES35" s="56">
        <f t="shared" si="239"/>
        <v>0</v>
      </c>
      <c r="ET35" s="56">
        <f t="shared" si="239"/>
        <v>0</v>
      </c>
      <c r="EU35" s="56">
        <f t="shared" si="239"/>
        <v>0</v>
      </c>
      <c r="EV35" s="56">
        <f t="shared" si="239"/>
        <v>0</v>
      </c>
      <c r="EW35" s="56">
        <f t="shared" si="239"/>
        <v>0</v>
      </c>
      <c r="EX35" s="56">
        <f t="shared" si="239"/>
        <v>0</v>
      </c>
      <c r="EY35" s="56">
        <f t="shared" si="239"/>
        <v>0</v>
      </c>
      <c r="EZ35" s="56">
        <f t="shared" si="239"/>
        <v>0</v>
      </c>
      <c r="FA35" s="56">
        <f t="shared" si="239"/>
        <v>0</v>
      </c>
      <c r="FB35" s="56">
        <f t="shared" si="239"/>
        <v>0</v>
      </c>
      <c r="FC35" s="56">
        <f t="shared" si="239"/>
        <v>0</v>
      </c>
      <c r="FD35" s="56">
        <f t="shared" si="239"/>
        <v>50</v>
      </c>
      <c r="FE35" s="56">
        <f t="shared" si="239"/>
        <v>0</v>
      </c>
      <c r="FF35" s="56">
        <f t="shared" si="239"/>
        <v>0</v>
      </c>
      <c r="FG35" s="56">
        <f t="shared" si="239"/>
        <v>10</v>
      </c>
      <c r="FH35" s="56">
        <f t="shared" si="239"/>
        <v>0</v>
      </c>
      <c r="FI35" s="56">
        <f t="shared" si="239"/>
        <v>0</v>
      </c>
      <c r="FJ35" s="56">
        <f t="shared" si="239"/>
        <v>0</v>
      </c>
      <c r="FK35" s="56">
        <f t="shared" si="239"/>
        <v>0</v>
      </c>
      <c r="FL35" s="56">
        <f t="shared" si="239"/>
        <v>0</v>
      </c>
      <c r="FM35" s="56">
        <f t="shared" si="239"/>
        <v>0</v>
      </c>
      <c r="FN35" s="56">
        <f t="shared" si="239"/>
        <v>0</v>
      </c>
      <c r="FO35" s="56">
        <f t="shared" si="239"/>
        <v>0</v>
      </c>
      <c r="FP35" s="56">
        <f t="shared" si="239"/>
        <v>0</v>
      </c>
      <c r="FQ35" s="56">
        <f t="shared" si="239"/>
        <v>0</v>
      </c>
      <c r="FR35" s="56">
        <f t="shared" si="239"/>
        <v>0</v>
      </c>
      <c r="FS35" s="56">
        <f t="shared" si="239"/>
        <v>0</v>
      </c>
      <c r="FT35" s="56">
        <f t="shared" si="239"/>
        <v>0</v>
      </c>
      <c r="FU35" s="56">
        <f t="shared" si="239"/>
        <v>0</v>
      </c>
      <c r="FV35" s="56">
        <f t="shared" si="239"/>
        <v>10</v>
      </c>
      <c r="FW35" s="56">
        <f t="shared" si="239"/>
        <v>0</v>
      </c>
      <c r="FX35" s="56">
        <f t="shared" si="239"/>
        <v>0</v>
      </c>
      <c r="FY35" s="56">
        <f t="shared" si="239"/>
        <v>0</v>
      </c>
      <c r="FZ35" s="56">
        <f t="shared" si="239"/>
        <v>0</v>
      </c>
      <c r="GA35" s="56">
        <f t="shared" si="239"/>
        <v>0</v>
      </c>
      <c r="GB35" s="56">
        <f t="shared" si="239"/>
        <v>2588.9</v>
      </c>
    </row>
    <row r="36" spans="1:184" ht="15.75">
      <c r="A36" s="21"/>
      <c r="B36" s="21"/>
      <c r="C36" s="21" t="s">
        <v>212</v>
      </c>
      <c r="D36" s="42">
        <f>D9+D10+D13+D14+D15+D19+D20+D21+D22+D23+D24+D25+D26+D27+D31</f>
        <v>0</v>
      </c>
      <c r="E36" s="42">
        <f t="shared" ref="E36:BP36" si="240">E9+E10+E13+E14+E15+E19+E20+E21+E22+E23+E24+E25+E26+E27+E31</f>
        <v>0</v>
      </c>
      <c r="F36" s="42">
        <f t="shared" si="240"/>
        <v>0</v>
      </c>
      <c r="G36" s="42">
        <f t="shared" si="240"/>
        <v>0</v>
      </c>
      <c r="H36" s="42">
        <f t="shared" si="240"/>
        <v>0</v>
      </c>
      <c r="I36" s="42">
        <f t="shared" si="240"/>
        <v>0</v>
      </c>
      <c r="J36" s="42">
        <f t="shared" si="240"/>
        <v>1153.9000000000001</v>
      </c>
      <c r="K36" s="42">
        <f t="shared" si="240"/>
        <v>0</v>
      </c>
      <c r="L36" s="42">
        <f t="shared" si="240"/>
        <v>0</v>
      </c>
      <c r="M36" s="42">
        <f t="shared" si="240"/>
        <v>0</v>
      </c>
      <c r="N36" s="42">
        <f t="shared" si="240"/>
        <v>0</v>
      </c>
      <c r="O36" s="42">
        <f t="shared" si="240"/>
        <v>0</v>
      </c>
      <c r="P36" s="42">
        <f t="shared" si="240"/>
        <v>0</v>
      </c>
      <c r="Q36" s="42">
        <f t="shared" si="240"/>
        <v>0</v>
      </c>
      <c r="R36" s="42">
        <f t="shared" si="240"/>
        <v>0</v>
      </c>
      <c r="S36" s="42">
        <f t="shared" si="240"/>
        <v>475</v>
      </c>
      <c r="T36" s="42">
        <f t="shared" si="240"/>
        <v>0</v>
      </c>
      <c r="U36" s="42">
        <f t="shared" si="240"/>
        <v>0</v>
      </c>
      <c r="V36" s="42">
        <f t="shared" si="240"/>
        <v>440</v>
      </c>
      <c r="W36" s="42">
        <f t="shared" si="240"/>
        <v>0</v>
      </c>
      <c r="X36" s="42">
        <f t="shared" si="240"/>
        <v>0</v>
      </c>
      <c r="Y36" s="42">
        <f t="shared" si="240"/>
        <v>35</v>
      </c>
      <c r="Z36" s="42">
        <f t="shared" si="240"/>
        <v>0</v>
      </c>
      <c r="AA36" s="42">
        <f t="shared" si="240"/>
        <v>0</v>
      </c>
      <c r="AB36" s="42">
        <f t="shared" si="240"/>
        <v>0</v>
      </c>
      <c r="AC36" s="42">
        <f t="shared" si="240"/>
        <v>0</v>
      </c>
      <c r="AD36" s="42">
        <f t="shared" si="240"/>
        <v>0</v>
      </c>
      <c r="AE36" s="42">
        <f t="shared" si="240"/>
        <v>0</v>
      </c>
      <c r="AF36" s="42">
        <f t="shared" si="240"/>
        <v>0</v>
      </c>
      <c r="AG36" s="42">
        <f t="shared" si="240"/>
        <v>0</v>
      </c>
      <c r="AH36" s="42">
        <f t="shared" si="240"/>
        <v>0</v>
      </c>
      <c r="AI36" s="42">
        <f t="shared" si="240"/>
        <v>0</v>
      </c>
      <c r="AJ36" s="42">
        <f t="shared" si="240"/>
        <v>0</v>
      </c>
      <c r="AK36" s="42">
        <f t="shared" si="240"/>
        <v>0</v>
      </c>
      <c r="AL36" s="42">
        <f t="shared" si="240"/>
        <v>0</v>
      </c>
      <c r="AM36" s="42">
        <f t="shared" si="240"/>
        <v>0</v>
      </c>
      <c r="AN36" s="42">
        <f t="shared" si="240"/>
        <v>0</v>
      </c>
      <c r="AO36" s="42">
        <f t="shared" si="240"/>
        <v>0</v>
      </c>
      <c r="AP36" s="42">
        <f t="shared" si="240"/>
        <v>0</v>
      </c>
      <c r="AQ36" s="42">
        <f t="shared" si="240"/>
        <v>0</v>
      </c>
      <c r="AR36" s="42">
        <f t="shared" si="240"/>
        <v>0</v>
      </c>
      <c r="AS36" s="42">
        <f t="shared" si="240"/>
        <v>0</v>
      </c>
      <c r="AT36" s="42">
        <f t="shared" si="240"/>
        <v>0</v>
      </c>
      <c r="AU36" s="42">
        <f t="shared" si="240"/>
        <v>0</v>
      </c>
      <c r="AV36" s="42">
        <f t="shared" si="240"/>
        <v>0</v>
      </c>
      <c r="AW36" s="42">
        <f t="shared" si="240"/>
        <v>0</v>
      </c>
      <c r="AX36" s="42">
        <f t="shared" si="240"/>
        <v>677.9</v>
      </c>
      <c r="AY36" s="42">
        <f t="shared" si="240"/>
        <v>0</v>
      </c>
      <c r="AZ36" s="42">
        <f t="shared" si="240"/>
        <v>0</v>
      </c>
      <c r="BA36" s="42">
        <f t="shared" si="240"/>
        <v>0</v>
      </c>
      <c r="BB36" s="42">
        <f t="shared" si="240"/>
        <v>0</v>
      </c>
      <c r="BC36" s="42">
        <f t="shared" si="240"/>
        <v>0</v>
      </c>
      <c r="BD36" s="42">
        <f t="shared" si="240"/>
        <v>0</v>
      </c>
      <c r="BE36" s="42">
        <f t="shared" si="240"/>
        <v>0</v>
      </c>
      <c r="BF36" s="42">
        <f t="shared" si="240"/>
        <v>0</v>
      </c>
      <c r="BG36" s="42">
        <f t="shared" si="240"/>
        <v>0</v>
      </c>
      <c r="BH36" s="42">
        <f t="shared" si="240"/>
        <v>0</v>
      </c>
      <c r="BI36" s="42">
        <f t="shared" si="240"/>
        <v>0</v>
      </c>
      <c r="BJ36" s="42">
        <f t="shared" si="240"/>
        <v>0</v>
      </c>
      <c r="BK36" s="42">
        <f t="shared" si="240"/>
        <v>0</v>
      </c>
      <c r="BL36" s="42">
        <f t="shared" si="240"/>
        <v>0</v>
      </c>
      <c r="BM36" s="42">
        <f t="shared" si="240"/>
        <v>0</v>
      </c>
      <c r="BN36" s="42">
        <f t="shared" si="240"/>
        <v>0</v>
      </c>
      <c r="BO36" s="42">
        <f t="shared" si="240"/>
        <v>0</v>
      </c>
      <c r="BP36" s="42">
        <f t="shared" si="240"/>
        <v>0</v>
      </c>
      <c r="BQ36" s="42">
        <f t="shared" ref="BQ36:EB36" si="241">BQ9+BQ10+BQ13+BQ14+BQ15+BQ19+BQ20+BQ21+BQ22+BQ23+BQ24+BQ25+BQ26+BQ27+BQ31</f>
        <v>0</v>
      </c>
      <c r="BR36" s="42">
        <f t="shared" si="241"/>
        <v>0</v>
      </c>
      <c r="BS36" s="42">
        <f t="shared" si="241"/>
        <v>0</v>
      </c>
      <c r="BT36" s="42">
        <f t="shared" si="241"/>
        <v>0</v>
      </c>
      <c r="BU36" s="42">
        <f t="shared" si="241"/>
        <v>0</v>
      </c>
      <c r="BV36" s="42">
        <f t="shared" si="241"/>
        <v>677.9</v>
      </c>
      <c r="BW36" s="42">
        <f t="shared" si="241"/>
        <v>0</v>
      </c>
      <c r="BX36" s="42">
        <f t="shared" si="241"/>
        <v>0</v>
      </c>
      <c r="BY36" s="42">
        <f t="shared" si="241"/>
        <v>0</v>
      </c>
      <c r="BZ36" s="42">
        <f t="shared" si="241"/>
        <v>1</v>
      </c>
      <c r="CA36" s="42">
        <f t="shared" si="241"/>
        <v>0</v>
      </c>
      <c r="CB36" s="42">
        <f t="shared" si="241"/>
        <v>0</v>
      </c>
      <c r="CC36" s="42">
        <f t="shared" si="241"/>
        <v>0</v>
      </c>
      <c r="CD36" s="42">
        <f t="shared" si="241"/>
        <v>0</v>
      </c>
      <c r="CE36" s="42">
        <f t="shared" si="241"/>
        <v>0</v>
      </c>
      <c r="CF36" s="42">
        <f t="shared" si="241"/>
        <v>0</v>
      </c>
      <c r="CG36" s="42">
        <f t="shared" si="241"/>
        <v>0</v>
      </c>
      <c r="CH36" s="42">
        <f t="shared" si="241"/>
        <v>0</v>
      </c>
      <c r="CI36" s="42">
        <f t="shared" si="241"/>
        <v>0</v>
      </c>
      <c r="CJ36" s="42">
        <f t="shared" si="241"/>
        <v>0</v>
      </c>
      <c r="CK36" s="42">
        <f t="shared" si="241"/>
        <v>0</v>
      </c>
      <c r="CL36" s="42">
        <f t="shared" si="241"/>
        <v>0</v>
      </c>
      <c r="CM36" s="42">
        <f t="shared" si="241"/>
        <v>0</v>
      </c>
      <c r="CN36" s="42">
        <f t="shared" si="241"/>
        <v>0</v>
      </c>
      <c r="CO36" s="42">
        <f t="shared" si="241"/>
        <v>0</v>
      </c>
      <c r="CP36" s="42">
        <f t="shared" si="241"/>
        <v>0</v>
      </c>
      <c r="CQ36" s="42">
        <f t="shared" si="241"/>
        <v>0</v>
      </c>
      <c r="CR36" s="42">
        <f t="shared" si="241"/>
        <v>0</v>
      </c>
      <c r="CS36" s="42">
        <f t="shared" si="241"/>
        <v>0</v>
      </c>
      <c r="CT36" s="42">
        <f t="shared" si="241"/>
        <v>0</v>
      </c>
      <c r="CU36" s="42">
        <f t="shared" si="241"/>
        <v>0</v>
      </c>
      <c r="CV36" s="42">
        <f t="shared" si="241"/>
        <v>0</v>
      </c>
      <c r="CW36" s="42">
        <f t="shared" si="241"/>
        <v>0</v>
      </c>
      <c r="CX36" s="42">
        <f t="shared" si="241"/>
        <v>0</v>
      </c>
      <c r="CY36" s="42">
        <f t="shared" si="241"/>
        <v>0</v>
      </c>
      <c r="CZ36" s="42">
        <f t="shared" si="241"/>
        <v>0</v>
      </c>
      <c r="DA36" s="42">
        <f t="shared" si="241"/>
        <v>0</v>
      </c>
      <c r="DB36" s="42">
        <f t="shared" si="241"/>
        <v>0</v>
      </c>
      <c r="DC36" s="42">
        <f t="shared" si="241"/>
        <v>0</v>
      </c>
      <c r="DD36" s="42">
        <f t="shared" si="241"/>
        <v>0</v>
      </c>
      <c r="DE36" s="42">
        <f t="shared" si="241"/>
        <v>0</v>
      </c>
      <c r="DF36" s="42">
        <f t="shared" si="241"/>
        <v>0</v>
      </c>
      <c r="DG36" s="42">
        <f t="shared" si="241"/>
        <v>0</v>
      </c>
      <c r="DH36" s="42">
        <f t="shared" si="241"/>
        <v>0</v>
      </c>
      <c r="DI36" s="42">
        <f t="shared" si="241"/>
        <v>0</v>
      </c>
      <c r="DJ36" s="42">
        <f t="shared" si="241"/>
        <v>0</v>
      </c>
      <c r="DK36" s="42">
        <f t="shared" si="241"/>
        <v>0</v>
      </c>
      <c r="DL36" s="42">
        <f t="shared" si="241"/>
        <v>0</v>
      </c>
      <c r="DM36" s="42">
        <f t="shared" si="241"/>
        <v>0</v>
      </c>
      <c r="DN36" s="42">
        <f t="shared" si="241"/>
        <v>0</v>
      </c>
      <c r="DO36" s="42">
        <f t="shared" si="241"/>
        <v>0</v>
      </c>
      <c r="DP36" s="42">
        <f t="shared" si="241"/>
        <v>0</v>
      </c>
      <c r="DQ36" s="42">
        <f t="shared" si="241"/>
        <v>0</v>
      </c>
      <c r="DR36" s="42">
        <f t="shared" si="241"/>
        <v>0</v>
      </c>
      <c r="DS36" s="42">
        <f t="shared" si="241"/>
        <v>0</v>
      </c>
      <c r="DT36" s="42">
        <f t="shared" si="241"/>
        <v>0</v>
      </c>
      <c r="DU36" s="42">
        <f t="shared" si="241"/>
        <v>0</v>
      </c>
      <c r="DV36" s="42">
        <f t="shared" si="241"/>
        <v>60</v>
      </c>
      <c r="DW36" s="42">
        <f t="shared" si="241"/>
        <v>0</v>
      </c>
      <c r="DX36" s="42">
        <f t="shared" si="241"/>
        <v>0</v>
      </c>
      <c r="DY36" s="42">
        <f t="shared" si="241"/>
        <v>0</v>
      </c>
      <c r="DZ36" s="42">
        <f t="shared" si="241"/>
        <v>0</v>
      </c>
      <c r="EA36" s="42">
        <f t="shared" si="241"/>
        <v>0</v>
      </c>
      <c r="EB36" s="42">
        <f t="shared" si="241"/>
        <v>0</v>
      </c>
      <c r="EC36" s="42">
        <f t="shared" ref="EC36:GB36" si="242">EC9+EC10+EC13+EC14+EC15+EC19+EC20+EC21+EC22+EC23+EC24+EC25+EC26+EC27+EC31</f>
        <v>0</v>
      </c>
      <c r="ED36" s="42">
        <f t="shared" si="242"/>
        <v>0</v>
      </c>
      <c r="EE36" s="42">
        <f t="shared" si="242"/>
        <v>0</v>
      </c>
      <c r="EF36" s="42">
        <f t="shared" si="242"/>
        <v>0</v>
      </c>
      <c r="EG36" s="42">
        <f t="shared" si="242"/>
        <v>0</v>
      </c>
      <c r="EH36" s="42">
        <f t="shared" si="242"/>
        <v>0</v>
      </c>
      <c r="EI36" s="42">
        <f t="shared" si="242"/>
        <v>0</v>
      </c>
      <c r="EJ36" s="42">
        <f t="shared" si="242"/>
        <v>0</v>
      </c>
      <c r="EK36" s="42">
        <f t="shared" si="242"/>
        <v>0</v>
      </c>
      <c r="EL36" s="42">
        <f t="shared" si="242"/>
        <v>0</v>
      </c>
      <c r="EM36" s="42">
        <f t="shared" si="242"/>
        <v>0</v>
      </c>
      <c r="EN36" s="42">
        <f t="shared" si="242"/>
        <v>0</v>
      </c>
      <c r="EO36" s="42">
        <f t="shared" si="242"/>
        <v>60</v>
      </c>
      <c r="EP36" s="42">
        <f t="shared" si="242"/>
        <v>0</v>
      </c>
      <c r="EQ36" s="42">
        <f t="shared" si="242"/>
        <v>0</v>
      </c>
      <c r="ER36" s="42">
        <f t="shared" si="242"/>
        <v>0</v>
      </c>
      <c r="ES36" s="42">
        <f t="shared" si="242"/>
        <v>0</v>
      </c>
      <c r="ET36" s="42">
        <f t="shared" si="242"/>
        <v>0</v>
      </c>
      <c r="EU36" s="42">
        <f t="shared" si="242"/>
        <v>0</v>
      </c>
      <c r="EV36" s="42">
        <f t="shared" si="242"/>
        <v>0</v>
      </c>
      <c r="EW36" s="42">
        <f t="shared" si="242"/>
        <v>0</v>
      </c>
      <c r="EX36" s="42">
        <f t="shared" si="242"/>
        <v>0</v>
      </c>
      <c r="EY36" s="42">
        <f t="shared" si="242"/>
        <v>0</v>
      </c>
      <c r="EZ36" s="42">
        <f t="shared" si="242"/>
        <v>0</v>
      </c>
      <c r="FA36" s="42">
        <f t="shared" si="242"/>
        <v>0</v>
      </c>
      <c r="FB36" s="42">
        <f t="shared" si="242"/>
        <v>0</v>
      </c>
      <c r="FC36" s="42">
        <f t="shared" si="242"/>
        <v>0</v>
      </c>
      <c r="FD36" s="42">
        <f t="shared" si="242"/>
        <v>50</v>
      </c>
      <c r="FE36" s="42">
        <f t="shared" si="242"/>
        <v>0</v>
      </c>
      <c r="FF36" s="42">
        <f t="shared" si="242"/>
        <v>0</v>
      </c>
      <c r="FG36" s="42">
        <f t="shared" si="242"/>
        <v>10</v>
      </c>
      <c r="FH36" s="42">
        <f t="shared" si="242"/>
        <v>0</v>
      </c>
      <c r="FI36" s="42">
        <f t="shared" si="242"/>
        <v>0</v>
      </c>
      <c r="FJ36" s="42">
        <f t="shared" si="242"/>
        <v>0</v>
      </c>
      <c r="FK36" s="42">
        <f t="shared" si="242"/>
        <v>0</v>
      </c>
      <c r="FL36" s="42">
        <f t="shared" si="242"/>
        <v>0</v>
      </c>
      <c r="FM36" s="42">
        <f t="shared" si="242"/>
        <v>0</v>
      </c>
      <c r="FN36" s="42">
        <f t="shared" si="242"/>
        <v>0</v>
      </c>
      <c r="FO36" s="42">
        <f t="shared" si="242"/>
        <v>0</v>
      </c>
      <c r="FP36" s="42">
        <f t="shared" si="242"/>
        <v>0</v>
      </c>
      <c r="FQ36" s="42">
        <f t="shared" si="242"/>
        <v>0</v>
      </c>
      <c r="FR36" s="42">
        <f t="shared" si="242"/>
        <v>0</v>
      </c>
      <c r="FS36" s="42">
        <f t="shared" si="242"/>
        <v>0</v>
      </c>
      <c r="FT36" s="42">
        <f t="shared" si="242"/>
        <v>0</v>
      </c>
      <c r="FU36" s="42">
        <f t="shared" si="242"/>
        <v>0</v>
      </c>
      <c r="FV36" s="42">
        <f t="shared" si="242"/>
        <v>10</v>
      </c>
      <c r="FW36" s="42">
        <f t="shared" si="242"/>
        <v>0</v>
      </c>
      <c r="FX36" s="42">
        <f t="shared" si="242"/>
        <v>0</v>
      </c>
      <c r="FY36" s="42">
        <f t="shared" si="242"/>
        <v>0</v>
      </c>
      <c r="FZ36" s="42">
        <f t="shared" si="242"/>
        <v>0</v>
      </c>
      <c r="GA36" s="42">
        <f t="shared" si="242"/>
        <v>0</v>
      </c>
      <c r="GB36" s="42">
        <f t="shared" si="242"/>
        <v>1213.9000000000001</v>
      </c>
    </row>
    <row r="37" spans="1:184" ht="39">
      <c r="A37" s="21"/>
      <c r="B37" s="21"/>
      <c r="C37" s="270" t="s">
        <v>402</v>
      </c>
      <c r="D37" s="42">
        <f>D32</f>
        <v>0</v>
      </c>
      <c r="E37" s="42">
        <f t="shared" ref="E37:BP37" si="243">E32</f>
        <v>0</v>
      </c>
      <c r="F37" s="42">
        <f t="shared" si="243"/>
        <v>0</v>
      </c>
      <c r="G37" s="42">
        <f t="shared" si="243"/>
        <v>0</v>
      </c>
      <c r="H37" s="42">
        <f t="shared" si="243"/>
        <v>0</v>
      </c>
      <c r="I37" s="42">
        <f t="shared" si="243"/>
        <v>0</v>
      </c>
      <c r="J37" s="42">
        <f t="shared" si="243"/>
        <v>0</v>
      </c>
      <c r="K37" s="42">
        <f t="shared" si="243"/>
        <v>0</v>
      </c>
      <c r="L37" s="42">
        <f t="shared" si="243"/>
        <v>0</v>
      </c>
      <c r="M37" s="42">
        <f t="shared" si="243"/>
        <v>0</v>
      </c>
      <c r="N37" s="42">
        <f t="shared" si="243"/>
        <v>0</v>
      </c>
      <c r="O37" s="42">
        <f t="shared" si="243"/>
        <v>0</v>
      </c>
      <c r="P37" s="42">
        <f t="shared" si="243"/>
        <v>0</v>
      </c>
      <c r="Q37" s="42">
        <f t="shared" si="243"/>
        <v>0</v>
      </c>
      <c r="R37" s="42">
        <f t="shared" si="243"/>
        <v>0</v>
      </c>
      <c r="S37" s="42">
        <f t="shared" si="243"/>
        <v>0</v>
      </c>
      <c r="T37" s="42">
        <f t="shared" si="243"/>
        <v>0</v>
      </c>
      <c r="U37" s="42">
        <f t="shared" si="243"/>
        <v>0</v>
      </c>
      <c r="V37" s="42">
        <f t="shared" si="243"/>
        <v>0</v>
      </c>
      <c r="W37" s="42">
        <f t="shared" si="243"/>
        <v>0</v>
      </c>
      <c r="X37" s="42">
        <f t="shared" si="243"/>
        <v>0</v>
      </c>
      <c r="Y37" s="42">
        <f t="shared" si="243"/>
        <v>0</v>
      </c>
      <c r="Z37" s="42">
        <f t="shared" si="243"/>
        <v>0</v>
      </c>
      <c r="AA37" s="42">
        <f t="shared" si="243"/>
        <v>0</v>
      </c>
      <c r="AB37" s="42">
        <f t="shared" si="243"/>
        <v>0</v>
      </c>
      <c r="AC37" s="42">
        <f t="shared" si="243"/>
        <v>0</v>
      </c>
      <c r="AD37" s="42">
        <f t="shared" si="243"/>
        <v>0</v>
      </c>
      <c r="AE37" s="42">
        <f t="shared" si="243"/>
        <v>0</v>
      </c>
      <c r="AF37" s="42">
        <f t="shared" si="243"/>
        <v>0</v>
      </c>
      <c r="AG37" s="42">
        <f t="shared" si="243"/>
        <v>0</v>
      </c>
      <c r="AH37" s="42">
        <f t="shared" si="243"/>
        <v>0</v>
      </c>
      <c r="AI37" s="42">
        <f t="shared" si="243"/>
        <v>0</v>
      </c>
      <c r="AJ37" s="42">
        <f t="shared" si="243"/>
        <v>0</v>
      </c>
      <c r="AK37" s="42">
        <f t="shared" si="243"/>
        <v>0</v>
      </c>
      <c r="AL37" s="42">
        <f t="shared" si="243"/>
        <v>0</v>
      </c>
      <c r="AM37" s="42">
        <f t="shared" si="243"/>
        <v>0</v>
      </c>
      <c r="AN37" s="42">
        <f t="shared" si="243"/>
        <v>0</v>
      </c>
      <c r="AO37" s="42">
        <f t="shared" si="243"/>
        <v>0</v>
      </c>
      <c r="AP37" s="42">
        <f t="shared" si="243"/>
        <v>0</v>
      </c>
      <c r="AQ37" s="42">
        <f t="shared" si="243"/>
        <v>0</v>
      </c>
      <c r="AR37" s="42">
        <f t="shared" si="243"/>
        <v>0</v>
      </c>
      <c r="AS37" s="42">
        <f t="shared" si="243"/>
        <v>0</v>
      </c>
      <c r="AT37" s="42">
        <f t="shared" si="243"/>
        <v>0</v>
      </c>
      <c r="AU37" s="42">
        <f t="shared" si="243"/>
        <v>0</v>
      </c>
      <c r="AV37" s="42">
        <f t="shared" si="243"/>
        <v>0</v>
      </c>
      <c r="AW37" s="42">
        <f t="shared" si="243"/>
        <v>0</v>
      </c>
      <c r="AX37" s="42">
        <f t="shared" si="243"/>
        <v>0</v>
      </c>
      <c r="AY37" s="42">
        <f t="shared" si="243"/>
        <v>0</v>
      </c>
      <c r="AZ37" s="42">
        <f t="shared" si="243"/>
        <v>0</v>
      </c>
      <c r="BA37" s="42">
        <f t="shared" si="243"/>
        <v>0</v>
      </c>
      <c r="BB37" s="42">
        <f t="shared" si="243"/>
        <v>0</v>
      </c>
      <c r="BC37" s="42">
        <f t="shared" si="243"/>
        <v>0</v>
      </c>
      <c r="BD37" s="42">
        <f t="shared" si="243"/>
        <v>0</v>
      </c>
      <c r="BE37" s="42">
        <f t="shared" si="243"/>
        <v>0</v>
      </c>
      <c r="BF37" s="42">
        <f t="shared" si="243"/>
        <v>0</v>
      </c>
      <c r="BG37" s="42">
        <f t="shared" si="243"/>
        <v>0</v>
      </c>
      <c r="BH37" s="42">
        <f t="shared" si="243"/>
        <v>0</v>
      </c>
      <c r="BI37" s="42">
        <f t="shared" si="243"/>
        <v>0</v>
      </c>
      <c r="BJ37" s="42">
        <f t="shared" si="243"/>
        <v>0</v>
      </c>
      <c r="BK37" s="42">
        <f t="shared" si="243"/>
        <v>0</v>
      </c>
      <c r="BL37" s="42">
        <f t="shared" si="243"/>
        <v>0</v>
      </c>
      <c r="BM37" s="42">
        <f t="shared" si="243"/>
        <v>0</v>
      </c>
      <c r="BN37" s="42">
        <f t="shared" si="243"/>
        <v>0</v>
      </c>
      <c r="BO37" s="42">
        <f t="shared" si="243"/>
        <v>0</v>
      </c>
      <c r="BP37" s="42">
        <f t="shared" si="243"/>
        <v>0</v>
      </c>
      <c r="BQ37" s="42">
        <f t="shared" ref="BQ37:EB37" si="244">BQ32</f>
        <v>0</v>
      </c>
      <c r="BR37" s="42">
        <f t="shared" si="244"/>
        <v>0</v>
      </c>
      <c r="BS37" s="42">
        <f t="shared" si="244"/>
        <v>0</v>
      </c>
      <c r="BT37" s="42">
        <f t="shared" si="244"/>
        <v>0</v>
      </c>
      <c r="BU37" s="42">
        <f t="shared" si="244"/>
        <v>0</v>
      </c>
      <c r="BV37" s="42">
        <f t="shared" si="244"/>
        <v>0</v>
      </c>
      <c r="BW37" s="42">
        <f t="shared" si="244"/>
        <v>0</v>
      </c>
      <c r="BX37" s="42">
        <f t="shared" si="244"/>
        <v>0</v>
      </c>
      <c r="BY37" s="42">
        <f t="shared" si="244"/>
        <v>0</v>
      </c>
      <c r="BZ37" s="42">
        <f t="shared" si="244"/>
        <v>0</v>
      </c>
      <c r="CA37" s="42">
        <f t="shared" si="244"/>
        <v>0</v>
      </c>
      <c r="CB37" s="42">
        <f t="shared" si="244"/>
        <v>0</v>
      </c>
      <c r="CC37" s="42">
        <f t="shared" si="244"/>
        <v>0</v>
      </c>
      <c r="CD37" s="42">
        <f t="shared" si="244"/>
        <v>0</v>
      </c>
      <c r="CE37" s="42">
        <f t="shared" si="244"/>
        <v>0</v>
      </c>
      <c r="CF37" s="42">
        <f t="shared" si="244"/>
        <v>0</v>
      </c>
      <c r="CG37" s="42">
        <f t="shared" si="244"/>
        <v>0</v>
      </c>
      <c r="CH37" s="42">
        <f t="shared" si="244"/>
        <v>0</v>
      </c>
      <c r="CI37" s="42">
        <f t="shared" si="244"/>
        <v>0</v>
      </c>
      <c r="CJ37" s="42">
        <f t="shared" si="244"/>
        <v>0</v>
      </c>
      <c r="CK37" s="42">
        <f t="shared" si="244"/>
        <v>0</v>
      </c>
      <c r="CL37" s="42">
        <f t="shared" si="244"/>
        <v>0</v>
      </c>
      <c r="CM37" s="42">
        <f t="shared" si="244"/>
        <v>0</v>
      </c>
      <c r="CN37" s="42">
        <f t="shared" si="244"/>
        <v>0</v>
      </c>
      <c r="CO37" s="42">
        <f t="shared" si="244"/>
        <v>0</v>
      </c>
      <c r="CP37" s="42">
        <f t="shared" si="244"/>
        <v>0</v>
      </c>
      <c r="CQ37" s="42">
        <f t="shared" si="244"/>
        <v>0</v>
      </c>
      <c r="CR37" s="42">
        <f t="shared" si="244"/>
        <v>0</v>
      </c>
      <c r="CS37" s="42">
        <f t="shared" si="244"/>
        <v>0</v>
      </c>
      <c r="CT37" s="42">
        <f t="shared" si="244"/>
        <v>0</v>
      </c>
      <c r="CU37" s="42">
        <f t="shared" si="244"/>
        <v>0</v>
      </c>
      <c r="CV37" s="42">
        <f t="shared" si="244"/>
        <v>0</v>
      </c>
      <c r="CW37" s="42">
        <f t="shared" si="244"/>
        <v>0</v>
      </c>
      <c r="CX37" s="42">
        <f t="shared" si="244"/>
        <v>0</v>
      </c>
      <c r="CY37" s="42">
        <f t="shared" si="244"/>
        <v>0</v>
      </c>
      <c r="CZ37" s="42">
        <f t="shared" si="244"/>
        <v>0</v>
      </c>
      <c r="DA37" s="42">
        <f t="shared" si="244"/>
        <v>0</v>
      </c>
      <c r="DB37" s="42">
        <f t="shared" si="244"/>
        <v>0</v>
      </c>
      <c r="DC37" s="42">
        <f t="shared" si="244"/>
        <v>0</v>
      </c>
      <c r="DD37" s="42">
        <f t="shared" si="244"/>
        <v>0</v>
      </c>
      <c r="DE37" s="42">
        <f t="shared" si="244"/>
        <v>0</v>
      </c>
      <c r="DF37" s="42">
        <f t="shared" si="244"/>
        <v>0</v>
      </c>
      <c r="DG37" s="42">
        <f t="shared" si="244"/>
        <v>0</v>
      </c>
      <c r="DH37" s="42">
        <f t="shared" si="244"/>
        <v>0</v>
      </c>
      <c r="DI37" s="42">
        <f t="shared" si="244"/>
        <v>0</v>
      </c>
      <c r="DJ37" s="42">
        <f t="shared" si="244"/>
        <v>0</v>
      </c>
      <c r="DK37" s="42">
        <f t="shared" si="244"/>
        <v>0</v>
      </c>
      <c r="DL37" s="42">
        <f t="shared" si="244"/>
        <v>0</v>
      </c>
      <c r="DM37" s="42">
        <f t="shared" si="244"/>
        <v>0</v>
      </c>
      <c r="DN37" s="42">
        <f t="shared" si="244"/>
        <v>0</v>
      </c>
      <c r="DO37" s="42">
        <f t="shared" si="244"/>
        <v>0</v>
      </c>
      <c r="DP37" s="42">
        <f t="shared" si="244"/>
        <v>0</v>
      </c>
      <c r="DQ37" s="42">
        <f t="shared" si="244"/>
        <v>0</v>
      </c>
      <c r="DR37" s="42">
        <f t="shared" si="244"/>
        <v>0</v>
      </c>
      <c r="DS37" s="42">
        <f t="shared" si="244"/>
        <v>0</v>
      </c>
      <c r="DT37" s="42">
        <f t="shared" si="244"/>
        <v>0</v>
      </c>
      <c r="DU37" s="42">
        <f t="shared" si="244"/>
        <v>0</v>
      </c>
      <c r="DV37" s="42">
        <f t="shared" si="244"/>
        <v>0</v>
      </c>
      <c r="DW37" s="42">
        <f t="shared" si="244"/>
        <v>0</v>
      </c>
      <c r="DX37" s="42">
        <f t="shared" si="244"/>
        <v>0</v>
      </c>
      <c r="DY37" s="42">
        <f t="shared" si="244"/>
        <v>0</v>
      </c>
      <c r="DZ37" s="42">
        <f t="shared" si="244"/>
        <v>0</v>
      </c>
      <c r="EA37" s="42">
        <f t="shared" si="244"/>
        <v>0</v>
      </c>
      <c r="EB37" s="42">
        <f t="shared" si="244"/>
        <v>0</v>
      </c>
      <c r="EC37" s="42">
        <f t="shared" ref="EC37:GB37" si="245">EC32</f>
        <v>0</v>
      </c>
      <c r="ED37" s="42">
        <f t="shared" si="245"/>
        <v>0</v>
      </c>
      <c r="EE37" s="42">
        <f t="shared" si="245"/>
        <v>0</v>
      </c>
      <c r="EF37" s="42">
        <f t="shared" si="245"/>
        <v>0</v>
      </c>
      <c r="EG37" s="42">
        <f t="shared" si="245"/>
        <v>0</v>
      </c>
      <c r="EH37" s="42">
        <f t="shared" si="245"/>
        <v>0</v>
      </c>
      <c r="EI37" s="42">
        <f t="shared" si="245"/>
        <v>0</v>
      </c>
      <c r="EJ37" s="42">
        <f t="shared" si="245"/>
        <v>0</v>
      </c>
      <c r="EK37" s="42">
        <f t="shared" si="245"/>
        <v>0</v>
      </c>
      <c r="EL37" s="42">
        <f t="shared" si="245"/>
        <v>0</v>
      </c>
      <c r="EM37" s="42">
        <f t="shared" si="245"/>
        <v>0</v>
      </c>
      <c r="EN37" s="42">
        <f t="shared" si="245"/>
        <v>0</v>
      </c>
      <c r="EO37" s="42">
        <f t="shared" si="245"/>
        <v>0</v>
      </c>
      <c r="EP37" s="42">
        <f t="shared" si="245"/>
        <v>0</v>
      </c>
      <c r="EQ37" s="42">
        <f t="shared" si="245"/>
        <v>0</v>
      </c>
      <c r="ER37" s="42">
        <f t="shared" si="245"/>
        <v>0</v>
      </c>
      <c r="ES37" s="42">
        <f t="shared" si="245"/>
        <v>0</v>
      </c>
      <c r="ET37" s="42">
        <f t="shared" si="245"/>
        <v>0</v>
      </c>
      <c r="EU37" s="42">
        <f t="shared" si="245"/>
        <v>0</v>
      </c>
      <c r="EV37" s="42">
        <f t="shared" si="245"/>
        <v>0</v>
      </c>
      <c r="EW37" s="42">
        <f t="shared" si="245"/>
        <v>0</v>
      </c>
      <c r="EX37" s="42">
        <f t="shared" si="245"/>
        <v>0</v>
      </c>
      <c r="EY37" s="42">
        <f t="shared" si="245"/>
        <v>0</v>
      </c>
      <c r="EZ37" s="42">
        <f t="shared" si="245"/>
        <v>0</v>
      </c>
      <c r="FA37" s="42">
        <f t="shared" si="245"/>
        <v>0</v>
      </c>
      <c r="FB37" s="42">
        <f t="shared" si="245"/>
        <v>0</v>
      </c>
      <c r="FC37" s="42">
        <f t="shared" si="245"/>
        <v>0</v>
      </c>
      <c r="FD37" s="42">
        <f t="shared" si="245"/>
        <v>0</v>
      </c>
      <c r="FE37" s="42">
        <f t="shared" si="245"/>
        <v>0</v>
      </c>
      <c r="FF37" s="42">
        <f t="shared" si="245"/>
        <v>0</v>
      </c>
      <c r="FG37" s="42">
        <f t="shared" si="245"/>
        <v>0</v>
      </c>
      <c r="FH37" s="42">
        <f t="shared" si="245"/>
        <v>0</v>
      </c>
      <c r="FI37" s="42">
        <f t="shared" si="245"/>
        <v>0</v>
      </c>
      <c r="FJ37" s="42">
        <f t="shared" si="245"/>
        <v>0</v>
      </c>
      <c r="FK37" s="42">
        <f t="shared" si="245"/>
        <v>0</v>
      </c>
      <c r="FL37" s="42">
        <f t="shared" si="245"/>
        <v>0</v>
      </c>
      <c r="FM37" s="42">
        <f t="shared" si="245"/>
        <v>0</v>
      </c>
      <c r="FN37" s="42">
        <f t="shared" si="245"/>
        <v>0</v>
      </c>
      <c r="FO37" s="42">
        <f t="shared" si="245"/>
        <v>0</v>
      </c>
      <c r="FP37" s="42">
        <f t="shared" si="245"/>
        <v>0</v>
      </c>
      <c r="FQ37" s="42">
        <f t="shared" si="245"/>
        <v>0</v>
      </c>
      <c r="FR37" s="42">
        <f t="shared" si="245"/>
        <v>0</v>
      </c>
      <c r="FS37" s="42">
        <f t="shared" si="245"/>
        <v>0</v>
      </c>
      <c r="FT37" s="42">
        <f t="shared" si="245"/>
        <v>0</v>
      </c>
      <c r="FU37" s="42">
        <f t="shared" si="245"/>
        <v>0</v>
      </c>
      <c r="FV37" s="42">
        <f t="shared" si="245"/>
        <v>0</v>
      </c>
      <c r="FW37" s="42">
        <f t="shared" si="245"/>
        <v>0</v>
      </c>
      <c r="FX37" s="42">
        <f t="shared" si="245"/>
        <v>0</v>
      </c>
      <c r="FY37" s="42">
        <f t="shared" si="245"/>
        <v>0</v>
      </c>
      <c r="FZ37" s="42">
        <f t="shared" si="245"/>
        <v>0</v>
      </c>
      <c r="GA37" s="42">
        <f t="shared" si="245"/>
        <v>0</v>
      </c>
      <c r="GB37" s="42">
        <f t="shared" si="245"/>
        <v>0</v>
      </c>
    </row>
    <row r="38" spans="1:184" ht="26.25">
      <c r="A38" s="21"/>
      <c r="B38" s="21"/>
      <c r="C38" s="285" t="s">
        <v>426</v>
      </c>
      <c r="D38" s="42">
        <f>D34</f>
        <v>0</v>
      </c>
      <c r="E38" s="42">
        <f t="shared" ref="E38:BP38" si="246">E34</f>
        <v>0</v>
      </c>
      <c r="F38" s="42">
        <f t="shared" si="246"/>
        <v>0</v>
      </c>
      <c r="G38" s="42">
        <f t="shared" si="246"/>
        <v>0</v>
      </c>
      <c r="H38" s="42">
        <f t="shared" si="246"/>
        <v>0</v>
      </c>
      <c r="I38" s="42">
        <f t="shared" si="246"/>
        <v>0</v>
      </c>
      <c r="J38" s="42">
        <f t="shared" si="246"/>
        <v>0</v>
      </c>
      <c r="K38" s="42">
        <f t="shared" si="246"/>
        <v>0</v>
      </c>
      <c r="L38" s="42">
        <f t="shared" si="246"/>
        <v>0</v>
      </c>
      <c r="M38" s="42">
        <f t="shared" si="246"/>
        <v>0</v>
      </c>
      <c r="N38" s="42">
        <f t="shared" si="246"/>
        <v>0</v>
      </c>
      <c r="O38" s="42">
        <f t="shared" si="246"/>
        <v>0</v>
      </c>
      <c r="P38" s="42">
        <f t="shared" si="246"/>
        <v>0</v>
      </c>
      <c r="Q38" s="42">
        <f t="shared" si="246"/>
        <v>0</v>
      </c>
      <c r="R38" s="42">
        <f t="shared" si="246"/>
        <v>0</v>
      </c>
      <c r="S38" s="42">
        <f t="shared" si="246"/>
        <v>0</v>
      </c>
      <c r="T38" s="42">
        <f t="shared" si="246"/>
        <v>0</v>
      </c>
      <c r="U38" s="42">
        <f t="shared" si="246"/>
        <v>0</v>
      </c>
      <c r="V38" s="42">
        <f t="shared" si="246"/>
        <v>0</v>
      </c>
      <c r="W38" s="42">
        <f t="shared" si="246"/>
        <v>0</v>
      </c>
      <c r="X38" s="42">
        <f t="shared" si="246"/>
        <v>0</v>
      </c>
      <c r="Y38" s="42">
        <f t="shared" si="246"/>
        <v>0</v>
      </c>
      <c r="Z38" s="42">
        <f t="shared" si="246"/>
        <v>0</v>
      </c>
      <c r="AA38" s="42">
        <f t="shared" si="246"/>
        <v>0</v>
      </c>
      <c r="AB38" s="42">
        <f t="shared" si="246"/>
        <v>0</v>
      </c>
      <c r="AC38" s="42">
        <f t="shared" si="246"/>
        <v>0</v>
      </c>
      <c r="AD38" s="42">
        <f t="shared" si="246"/>
        <v>0</v>
      </c>
      <c r="AE38" s="42">
        <f t="shared" si="246"/>
        <v>0</v>
      </c>
      <c r="AF38" s="42">
        <f t="shared" si="246"/>
        <v>0</v>
      </c>
      <c r="AG38" s="42">
        <f t="shared" si="246"/>
        <v>0</v>
      </c>
      <c r="AH38" s="42">
        <f t="shared" si="246"/>
        <v>0</v>
      </c>
      <c r="AI38" s="42">
        <f t="shared" si="246"/>
        <v>0</v>
      </c>
      <c r="AJ38" s="42">
        <f t="shared" si="246"/>
        <v>0</v>
      </c>
      <c r="AK38" s="42">
        <f t="shared" si="246"/>
        <v>0</v>
      </c>
      <c r="AL38" s="42">
        <f t="shared" si="246"/>
        <v>0</v>
      </c>
      <c r="AM38" s="42">
        <f t="shared" si="246"/>
        <v>0</v>
      </c>
      <c r="AN38" s="42">
        <f t="shared" si="246"/>
        <v>0</v>
      </c>
      <c r="AO38" s="42">
        <f t="shared" si="246"/>
        <v>0</v>
      </c>
      <c r="AP38" s="42">
        <f t="shared" si="246"/>
        <v>0</v>
      </c>
      <c r="AQ38" s="42">
        <f t="shared" si="246"/>
        <v>0</v>
      </c>
      <c r="AR38" s="42">
        <f t="shared" si="246"/>
        <v>0</v>
      </c>
      <c r="AS38" s="42">
        <f t="shared" si="246"/>
        <v>0</v>
      </c>
      <c r="AT38" s="42">
        <f t="shared" si="246"/>
        <v>0</v>
      </c>
      <c r="AU38" s="42">
        <f t="shared" si="246"/>
        <v>0</v>
      </c>
      <c r="AV38" s="42">
        <f t="shared" si="246"/>
        <v>0</v>
      </c>
      <c r="AW38" s="42">
        <f t="shared" si="246"/>
        <v>0</v>
      </c>
      <c r="AX38" s="42">
        <f t="shared" si="246"/>
        <v>0</v>
      </c>
      <c r="AY38" s="42">
        <f t="shared" si="246"/>
        <v>0</v>
      </c>
      <c r="AZ38" s="42">
        <f t="shared" si="246"/>
        <v>0</v>
      </c>
      <c r="BA38" s="42">
        <f t="shared" si="246"/>
        <v>0</v>
      </c>
      <c r="BB38" s="42">
        <f t="shared" si="246"/>
        <v>0</v>
      </c>
      <c r="BC38" s="42">
        <f t="shared" si="246"/>
        <v>0</v>
      </c>
      <c r="BD38" s="42">
        <f t="shared" si="246"/>
        <v>0</v>
      </c>
      <c r="BE38" s="42">
        <f t="shared" si="246"/>
        <v>0</v>
      </c>
      <c r="BF38" s="42">
        <f t="shared" si="246"/>
        <v>0</v>
      </c>
      <c r="BG38" s="42">
        <f t="shared" si="246"/>
        <v>0</v>
      </c>
      <c r="BH38" s="42">
        <f t="shared" si="246"/>
        <v>0</v>
      </c>
      <c r="BI38" s="42">
        <f t="shared" si="246"/>
        <v>0</v>
      </c>
      <c r="BJ38" s="42">
        <f t="shared" si="246"/>
        <v>0</v>
      </c>
      <c r="BK38" s="42">
        <f t="shared" si="246"/>
        <v>0</v>
      </c>
      <c r="BL38" s="42">
        <f t="shared" si="246"/>
        <v>0</v>
      </c>
      <c r="BM38" s="42">
        <f t="shared" si="246"/>
        <v>0</v>
      </c>
      <c r="BN38" s="42">
        <f t="shared" si="246"/>
        <v>0</v>
      </c>
      <c r="BO38" s="42">
        <f t="shared" si="246"/>
        <v>0</v>
      </c>
      <c r="BP38" s="42">
        <f t="shared" si="246"/>
        <v>0</v>
      </c>
      <c r="BQ38" s="42">
        <f t="shared" ref="BQ38:EB38" si="247">BQ34</f>
        <v>0</v>
      </c>
      <c r="BR38" s="42">
        <f t="shared" si="247"/>
        <v>0</v>
      </c>
      <c r="BS38" s="42">
        <f t="shared" si="247"/>
        <v>0</v>
      </c>
      <c r="BT38" s="42">
        <f t="shared" si="247"/>
        <v>0</v>
      </c>
      <c r="BU38" s="42">
        <f t="shared" si="247"/>
        <v>0</v>
      </c>
      <c r="BV38" s="42">
        <f t="shared" si="247"/>
        <v>0</v>
      </c>
      <c r="BW38" s="42">
        <f t="shared" si="247"/>
        <v>0</v>
      </c>
      <c r="BX38" s="42">
        <f t="shared" si="247"/>
        <v>0</v>
      </c>
      <c r="BY38" s="42">
        <f t="shared" si="247"/>
        <v>0</v>
      </c>
      <c r="BZ38" s="42">
        <f t="shared" si="247"/>
        <v>0</v>
      </c>
      <c r="CA38" s="42">
        <f t="shared" si="247"/>
        <v>0</v>
      </c>
      <c r="CB38" s="42">
        <f t="shared" si="247"/>
        <v>0</v>
      </c>
      <c r="CC38" s="42">
        <f t="shared" si="247"/>
        <v>0</v>
      </c>
      <c r="CD38" s="42">
        <f t="shared" si="247"/>
        <v>0</v>
      </c>
      <c r="CE38" s="42">
        <f t="shared" si="247"/>
        <v>0</v>
      </c>
      <c r="CF38" s="42">
        <f t="shared" si="247"/>
        <v>0</v>
      </c>
      <c r="CG38" s="42">
        <f t="shared" si="247"/>
        <v>0</v>
      </c>
      <c r="CH38" s="42">
        <f t="shared" si="247"/>
        <v>0</v>
      </c>
      <c r="CI38" s="42">
        <f t="shared" si="247"/>
        <v>0</v>
      </c>
      <c r="CJ38" s="42">
        <f t="shared" si="247"/>
        <v>0</v>
      </c>
      <c r="CK38" s="42">
        <f t="shared" si="247"/>
        <v>0</v>
      </c>
      <c r="CL38" s="42">
        <f t="shared" si="247"/>
        <v>0</v>
      </c>
      <c r="CM38" s="42">
        <f t="shared" si="247"/>
        <v>0</v>
      </c>
      <c r="CN38" s="42">
        <f t="shared" si="247"/>
        <v>0</v>
      </c>
      <c r="CO38" s="42">
        <f t="shared" si="247"/>
        <v>0</v>
      </c>
      <c r="CP38" s="42">
        <f t="shared" si="247"/>
        <v>0</v>
      </c>
      <c r="CQ38" s="42">
        <f t="shared" si="247"/>
        <v>0</v>
      </c>
      <c r="CR38" s="42">
        <f t="shared" si="247"/>
        <v>0</v>
      </c>
      <c r="CS38" s="42">
        <f t="shared" si="247"/>
        <v>0</v>
      </c>
      <c r="CT38" s="42">
        <f t="shared" si="247"/>
        <v>0</v>
      </c>
      <c r="CU38" s="42">
        <f t="shared" si="247"/>
        <v>0</v>
      </c>
      <c r="CV38" s="42">
        <f t="shared" si="247"/>
        <v>0</v>
      </c>
      <c r="CW38" s="42">
        <f t="shared" si="247"/>
        <v>0</v>
      </c>
      <c r="CX38" s="42">
        <f t="shared" si="247"/>
        <v>0</v>
      </c>
      <c r="CY38" s="42">
        <f t="shared" si="247"/>
        <v>0</v>
      </c>
      <c r="CZ38" s="42">
        <f t="shared" si="247"/>
        <v>0</v>
      </c>
      <c r="DA38" s="42">
        <f t="shared" si="247"/>
        <v>0</v>
      </c>
      <c r="DB38" s="42">
        <f t="shared" si="247"/>
        <v>0</v>
      </c>
      <c r="DC38" s="42">
        <f t="shared" si="247"/>
        <v>0</v>
      </c>
      <c r="DD38" s="42">
        <f t="shared" si="247"/>
        <v>0</v>
      </c>
      <c r="DE38" s="42">
        <f t="shared" si="247"/>
        <v>0</v>
      </c>
      <c r="DF38" s="42">
        <f t="shared" si="247"/>
        <v>0</v>
      </c>
      <c r="DG38" s="42">
        <f t="shared" si="247"/>
        <v>0</v>
      </c>
      <c r="DH38" s="42">
        <f t="shared" si="247"/>
        <v>0</v>
      </c>
      <c r="DI38" s="42">
        <f t="shared" si="247"/>
        <v>0</v>
      </c>
      <c r="DJ38" s="42">
        <f t="shared" si="247"/>
        <v>0</v>
      </c>
      <c r="DK38" s="42">
        <f t="shared" si="247"/>
        <v>0</v>
      </c>
      <c r="DL38" s="42">
        <f t="shared" si="247"/>
        <v>0</v>
      </c>
      <c r="DM38" s="42">
        <f t="shared" si="247"/>
        <v>0</v>
      </c>
      <c r="DN38" s="42">
        <f t="shared" si="247"/>
        <v>0</v>
      </c>
      <c r="DO38" s="42">
        <f t="shared" si="247"/>
        <v>0</v>
      </c>
      <c r="DP38" s="42">
        <f t="shared" si="247"/>
        <v>0</v>
      </c>
      <c r="DQ38" s="42">
        <f t="shared" si="247"/>
        <v>0</v>
      </c>
      <c r="DR38" s="42">
        <f t="shared" si="247"/>
        <v>0</v>
      </c>
      <c r="DS38" s="42">
        <f t="shared" si="247"/>
        <v>0</v>
      </c>
      <c r="DT38" s="42">
        <f t="shared" si="247"/>
        <v>0</v>
      </c>
      <c r="DU38" s="42">
        <f t="shared" si="247"/>
        <v>0</v>
      </c>
      <c r="DV38" s="42">
        <f t="shared" si="247"/>
        <v>0</v>
      </c>
      <c r="DW38" s="42">
        <f t="shared" si="247"/>
        <v>0</v>
      </c>
      <c r="DX38" s="42">
        <f t="shared" si="247"/>
        <v>0</v>
      </c>
      <c r="DY38" s="42">
        <f t="shared" si="247"/>
        <v>0</v>
      </c>
      <c r="DZ38" s="42">
        <f t="shared" si="247"/>
        <v>0</v>
      </c>
      <c r="EA38" s="42">
        <f t="shared" si="247"/>
        <v>0</v>
      </c>
      <c r="EB38" s="42">
        <f t="shared" si="247"/>
        <v>0</v>
      </c>
      <c r="EC38" s="42">
        <f t="shared" ref="EC38:GB38" si="248">EC34</f>
        <v>0</v>
      </c>
      <c r="ED38" s="42">
        <f t="shared" si="248"/>
        <v>0</v>
      </c>
      <c r="EE38" s="42">
        <f t="shared" si="248"/>
        <v>0</v>
      </c>
      <c r="EF38" s="42">
        <f t="shared" si="248"/>
        <v>0</v>
      </c>
      <c r="EG38" s="42">
        <f t="shared" si="248"/>
        <v>0</v>
      </c>
      <c r="EH38" s="42">
        <f t="shared" si="248"/>
        <v>0</v>
      </c>
      <c r="EI38" s="42">
        <f t="shared" si="248"/>
        <v>0</v>
      </c>
      <c r="EJ38" s="42">
        <f t="shared" si="248"/>
        <v>0</v>
      </c>
      <c r="EK38" s="42">
        <f t="shared" si="248"/>
        <v>0</v>
      </c>
      <c r="EL38" s="42">
        <f t="shared" si="248"/>
        <v>0</v>
      </c>
      <c r="EM38" s="42">
        <f t="shared" si="248"/>
        <v>0</v>
      </c>
      <c r="EN38" s="42">
        <f t="shared" si="248"/>
        <v>0</v>
      </c>
      <c r="EO38" s="42">
        <f t="shared" si="248"/>
        <v>0</v>
      </c>
      <c r="EP38" s="42">
        <f t="shared" si="248"/>
        <v>0</v>
      </c>
      <c r="EQ38" s="42">
        <f t="shared" si="248"/>
        <v>0</v>
      </c>
      <c r="ER38" s="42">
        <f t="shared" si="248"/>
        <v>0</v>
      </c>
      <c r="ES38" s="42">
        <f t="shared" si="248"/>
        <v>0</v>
      </c>
      <c r="ET38" s="42">
        <f t="shared" si="248"/>
        <v>0</v>
      </c>
      <c r="EU38" s="42">
        <f t="shared" si="248"/>
        <v>0</v>
      </c>
      <c r="EV38" s="42">
        <f t="shared" si="248"/>
        <v>0</v>
      </c>
      <c r="EW38" s="42">
        <f t="shared" si="248"/>
        <v>0</v>
      </c>
      <c r="EX38" s="42">
        <f t="shared" si="248"/>
        <v>0</v>
      </c>
      <c r="EY38" s="42">
        <f t="shared" si="248"/>
        <v>0</v>
      </c>
      <c r="EZ38" s="42">
        <f t="shared" si="248"/>
        <v>0</v>
      </c>
      <c r="FA38" s="42">
        <f t="shared" si="248"/>
        <v>0</v>
      </c>
      <c r="FB38" s="42">
        <f t="shared" si="248"/>
        <v>0</v>
      </c>
      <c r="FC38" s="42">
        <f t="shared" si="248"/>
        <v>0</v>
      </c>
      <c r="FD38" s="42">
        <f t="shared" si="248"/>
        <v>0</v>
      </c>
      <c r="FE38" s="42">
        <f t="shared" si="248"/>
        <v>0</v>
      </c>
      <c r="FF38" s="42">
        <f t="shared" si="248"/>
        <v>0</v>
      </c>
      <c r="FG38" s="42">
        <f t="shared" si="248"/>
        <v>0</v>
      </c>
      <c r="FH38" s="42">
        <f t="shared" si="248"/>
        <v>0</v>
      </c>
      <c r="FI38" s="42">
        <f t="shared" si="248"/>
        <v>0</v>
      </c>
      <c r="FJ38" s="42">
        <f t="shared" si="248"/>
        <v>0</v>
      </c>
      <c r="FK38" s="42">
        <f t="shared" si="248"/>
        <v>0</v>
      </c>
      <c r="FL38" s="42">
        <f t="shared" si="248"/>
        <v>0</v>
      </c>
      <c r="FM38" s="42">
        <f t="shared" si="248"/>
        <v>0</v>
      </c>
      <c r="FN38" s="42">
        <f t="shared" si="248"/>
        <v>0</v>
      </c>
      <c r="FO38" s="42">
        <f t="shared" si="248"/>
        <v>0</v>
      </c>
      <c r="FP38" s="42">
        <f t="shared" si="248"/>
        <v>0</v>
      </c>
      <c r="FQ38" s="42">
        <f t="shared" si="248"/>
        <v>0</v>
      </c>
      <c r="FR38" s="42">
        <f t="shared" si="248"/>
        <v>0</v>
      </c>
      <c r="FS38" s="42">
        <f t="shared" si="248"/>
        <v>0</v>
      </c>
      <c r="FT38" s="42">
        <f t="shared" si="248"/>
        <v>0</v>
      </c>
      <c r="FU38" s="42">
        <f t="shared" si="248"/>
        <v>0</v>
      </c>
      <c r="FV38" s="42">
        <f t="shared" si="248"/>
        <v>0</v>
      </c>
      <c r="FW38" s="42">
        <f t="shared" si="248"/>
        <v>0</v>
      </c>
      <c r="FX38" s="42">
        <f t="shared" si="248"/>
        <v>0</v>
      </c>
      <c r="FY38" s="42">
        <f t="shared" si="248"/>
        <v>0</v>
      </c>
      <c r="FZ38" s="42">
        <f t="shared" si="248"/>
        <v>0</v>
      </c>
      <c r="GA38" s="42">
        <f t="shared" si="248"/>
        <v>0</v>
      </c>
      <c r="GB38" s="42">
        <f t="shared" si="248"/>
        <v>0</v>
      </c>
    </row>
    <row r="39" spans="1:184" ht="51.75">
      <c r="A39" s="21"/>
      <c r="B39" s="21"/>
      <c r="C39" s="285" t="s">
        <v>431</v>
      </c>
      <c r="D39" s="42">
        <f>D11</f>
        <v>0</v>
      </c>
      <c r="E39" s="42">
        <f t="shared" ref="E39:BP39" si="249">E11</f>
        <v>0</v>
      </c>
      <c r="F39" s="42">
        <f t="shared" si="249"/>
        <v>0</v>
      </c>
      <c r="G39" s="42">
        <f t="shared" si="249"/>
        <v>0</v>
      </c>
      <c r="H39" s="42">
        <f t="shared" si="249"/>
        <v>0</v>
      </c>
      <c r="I39" s="42">
        <f t="shared" si="249"/>
        <v>0</v>
      </c>
      <c r="J39" s="42">
        <f t="shared" si="249"/>
        <v>0</v>
      </c>
      <c r="K39" s="42">
        <f t="shared" si="249"/>
        <v>0</v>
      </c>
      <c r="L39" s="42">
        <f t="shared" si="249"/>
        <v>0</v>
      </c>
      <c r="M39" s="42">
        <f t="shared" si="249"/>
        <v>0</v>
      </c>
      <c r="N39" s="42">
        <f t="shared" si="249"/>
        <v>0</v>
      </c>
      <c r="O39" s="42">
        <f t="shared" si="249"/>
        <v>0</v>
      </c>
      <c r="P39" s="42">
        <f t="shared" si="249"/>
        <v>0</v>
      </c>
      <c r="Q39" s="42">
        <f t="shared" si="249"/>
        <v>0</v>
      </c>
      <c r="R39" s="42">
        <f t="shared" si="249"/>
        <v>0</v>
      </c>
      <c r="S39" s="42">
        <f t="shared" si="249"/>
        <v>0</v>
      </c>
      <c r="T39" s="42">
        <f t="shared" si="249"/>
        <v>0</v>
      </c>
      <c r="U39" s="42">
        <f t="shared" si="249"/>
        <v>0</v>
      </c>
      <c r="V39" s="42">
        <f t="shared" si="249"/>
        <v>0</v>
      </c>
      <c r="W39" s="42">
        <f t="shared" si="249"/>
        <v>0</v>
      </c>
      <c r="X39" s="42">
        <f t="shared" si="249"/>
        <v>0</v>
      </c>
      <c r="Y39" s="42">
        <f t="shared" si="249"/>
        <v>0</v>
      </c>
      <c r="Z39" s="42">
        <f t="shared" si="249"/>
        <v>0</v>
      </c>
      <c r="AA39" s="42">
        <f t="shared" si="249"/>
        <v>0</v>
      </c>
      <c r="AB39" s="42">
        <f t="shared" si="249"/>
        <v>0</v>
      </c>
      <c r="AC39" s="42">
        <f t="shared" si="249"/>
        <v>0</v>
      </c>
      <c r="AD39" s="42">
        <f t="shared" si="249"/>
        <v>0</v>
      </c>
      <c r="AE39" s="42">
        <f t="shared" si="249"/>
        <v>0</v>
      </c>
      <c r="AF39" s="42">
        <f t="shared" si="249"/>
        <v>0</v>
      </c>
      <c r="AG39" s="42">
        <f t="shared" si="249"/>
        <v>0</v>
      </c>
      <c r="AH39" s="42">
        <f t="shared" si="249"/>
        <v>0</v>
      </c>
      <c r="AI39" s="42">
        <f t="shared" si="249"/>
        <v>0</v>
      </c>
      <c r="AJ39" s="42">
        <f t="shared" si="249"/>
        <v>0</v>
      </c>
      <c r="AK39" s="42">
        <f t="shared" si="249"/>
        <v>0</v>
      </c>
      <c r="AL39" s="42">
        <f t="shared" si="249"/>
        <v>0</v>
      </c>
      <c r="AM39" s="42">
        <f t="shared" si="249"/>
        <v>0</v>
      </c>
      <c r="AN39" s="42">
        <f t="shared" si="249"/>
        <v>0</v>
      </c>
      <c r="AO39" s="42">
        <f t="shared" si="249"/>
        <v>0</v>
      </c>
      <c r="AP39" s="42">
        <f t="shared" si="249"/>
        <v>0</v>
      </c>
      <c r="AQ39" s="42">
        <f t="shared" si="249"/>
        <v>0</v>
      </c>
      <c r="AR39" s="42">
        <f t="shared" si="249"/>
        <v>0</v>
      </c>
      <c r="AS39" s="42">
        <f t="shared" si="249"/>
        <v>0</v>
      </c>
      <c r="AT39" s="42">
        <f t="shared" si="249"/>
        <v>0</v>
      </c>
      <c r="AU39" s="42">
        <f t="shared" si="249"/>
        <v>0</v>
      </c>
      <c r="AV39" s="42">
        <f t="shared" si="249"/>
        <v>0</v>
      </c>
      <c r="AW39" s="42">
        <f t="shared" si="249"/>
        <v>0</v>
      </c>
      <c r="AX39" s="42">
        <f t="shared" si="249"/>
        <v>0</v>
      </c>
      <c r="AY39" s="42">
        <f t="shared" si="249"/>
        <v>0</v>
      </c>
      <c r="AZ39" s="42">
        <f t="shared" si="249"/>
        <v>0</v>
      </c>
      <c r="BA39" s="42">
        <f t="shared" si="249"/>
        <v>0</v>
      </c>
      <c r="BB39" s="42">
        <f t="shared" si="249"/>
        <v>0</v>
      </c>
      <c r="BC39" s="42">
        <f t="shared" si="249"/>
        <v>0</v>
      </c>
      <c r="BD39" s="42">
        <f t="shared" si="249"/>
        <v>0</v>
      </c>
      <c r="BE39" s="42">
        <f t="shared" si="249"/>
        <v>0</v>
      </c>
      <c r="BF39" s="42">
        <f t="shared" si="249"/>
        <v>0</v>
      </c>
      <c r="BG39" s="42">
        <f t="shared" si="249"/>
        <v>0</v>
      </c>
      <c r="BH39" s="42">
        <f t="shared" si="249"/>
        <v>0</v>
      </c>
      <c r="BI39" s="42">
        <f t="shared" si="249"/>
        <v>0</v>
      </c>
      <c r="BJ39" s="42">
        <f t="shared" si="249"/>
        <v>0</v>
      </c>
      <c r="BK39" s="42">
        <f t="shared" si="249"/>
        <v>0</v>
      </c>
      <c r="BL39" s="42">
        <f t="shared" si="249"/>
        <v>0</v>
      </c>
      <c r="BM39" s="42">
        <f t="shared" si="249"/>
        <v>0</v>
      </c>
      <c r="BN39" s="42">
        <f t="shared" si="249"/>
        <v>0</v>
      </c>
      <c r="BO39" s="42">
        <f t="shared" si="249"/>
        <v>0</v>
      </c>
      <c r="BP39" s="42">
        <f t="shared" si="249"/>
        <v>0</v>
      </c>
      <c r="BQ39" s="42">
        <f t="shared" ref="BQ39:EB39" si="250">BQ11</f>
        <v>0</v>
      </c>
      <c r="BR39" s="42">
        <f t="shared" si="250"/>
        <v>0</v>
      </c>
      <c r="BS39" s="42">
        <f t="shared" si="250"/>
        <v>0</v>
      </c>
      <c r="BT39" s="42">
        <f t="shared" si="250"/>
        <v>0</v>
      </c>
      <c r="BU39" s="42">
        <f t="shared" si="250"/>
        <v>0</v>
      </c>
      <c r="BV39" s="42">
        <f t="shared" si="250"/>
        <v>0</v>
      </c>
      <c r="BW39" s="42">
        <f t="shared" si="250"/>
        <v>0</v>
      </c>
      <c r="BX39" s="42">
        <f t="shared" si="250"/>
        <v>0</v>
      </c>
      <c r="BY39" s="42">
        <f t="shared" si="250"/>
        <v>0</v>
      </c>
      <c r="BZ39" s="42">
        <f t="shared" si="250"/>
        <v>0</v>
      </c>
      <c r="CA39" s="42">
        <f t="shared" si="250"/>
        <v>0</v>
      </c>
      <c r="CB39" s="42">
        <f t="shared" si="250"/>
        <v>0</v>
      </c>
      <c r="CC39" s="42">
        <f t="shared" si="250"/>
        <v>0</v>
      </c>
      <c r="CD39" s="42">
        <f t="shared" si="250"/>
        <v>0</v>
      </c>
      <c r="CE39" s="42">
        <f t="shared" si="250"/>
        <v>0</v>
      </c>
      <c r="CF39" s="42">
        <f t="shared" si="250"/>
        <v>0</v>
      </c>
      <c r="CG39" s="42">
        <f t="shared" si="250"/>
        <v>0</v>
      </c>
      <c r="CH39" s="42">
        <f t="shared" si="250"/>
        <v>0</v>
      </c>
      <c r="CI39" s="42">
        <f t="shared" si="250"/>
        <v>0</v>
      </c>
      <c r="CJ39" s="42">
        <f t="shared" si="250"/>
        <v>0</v>
      </c>
      <c r="CK39" s="42">
        <f t="shared" si="250"/>
        <v>0</v>
      </c>
      <c r="CL39" s="42">
        <f t="shared" si="250"/>
        <v>0</v>
      </c>
      <c r="CM39" s="42">
        <f t="shared" si="250"/>
        <v>0</v>
      </c>
      <c r="CN39" s="42">
        <f t="shared" si="250"/>
        <v>0</v>
      </c>
      <c r="CO39" s="42">
        <f t="shared" si="250"/>
        <v>0</v>
      </c>
      <c r="CP39" s="42">
        <f t="shared" si="250"/>
        <v>0</v>
      </c>
      <c r="CQ39" s="42">
        <f t="shared" si="250"/>
        <v>0</v>
      </c>
      <c r="CR39" s="42">
        <f t="shared" si="250"/>
        <v>0</v>
      </c>
      <c r="CS39" s="42">
        <f t="shared" si="250"/>
        <v>0</v>
      </c>
      <c r="CT39" s="42">
        <f t="shared" si="250"/>
        <v>0</v>
      </c>
      <c r="CU39" s="42">
        <f t="shared" si="250"/>
        <v>0</v>
      </c>
      <c r="CV39" s="42">
        <f t="shared" si="250"/>
        <v>0</v>
      </c>
      <c r="CW39" s="42">
        <f t="shared" si="250"/>
        <v>0</v>
      </c>
      <c r="CX39" s="42">
        <f t="shared" si="250"/>
        <v>0</v>
      </c>
      <c r="CY39" s="42">
        <f t="shared" si="250"/>
        <v>0</v>
      </c>
      <c r="CZ39" s="42">
        <f t="shared" si="250"/>
        <v>0</v>
      </c>
      <c r="DA39" s="42">
        <f t="shared" si="250"/>
        <v>0</v>
      </c>
      <c r="DB39" s="42">
        <f t="shared" si="250"/>
        <v>0</v>
      </c>
      <c r="DC39" s="42">
        <f t="shared" si="250"/>
        <v>0</v>
      </c>
      <c r="DD39" s="42">
        <f t="shared" si="250"/>
        <v>0</v>
      </c>
      <c r="DE39" s="42">
        <f t="shared" si="250"/>
        <v>0</v>
      </c>
      <c r="DF39" s="42">
        <f t="shared" si="250"/>
        <v>0</v>
      </c>
      <c r="DG39" s="42">
        <f t="shared" si="250"/>
        <v>0</v>
      </c>
      <c r="DH39" s="42">
        <f t="shared" si="250"/>
        <v>0</v>
      </c>
      <c r="DI39" s="42">
        <f t="shared" si="250"/>
        <v>0</v>
      </c>
      <c r="DJ39" s="42">
        <f t="shared" si="250"/>
        <v>0</v>
      </c>
      <c r="DK39" s="42">
        <f t="shared" si="250"/>
        <v>0</v>
      </c>
      <c r="DL39" s="42">
        <f t="shared" si="250"/>
        <v>0</v>
      </c>
      <c r="DM39" s="42">
        <f t="shared" si="250"/>
        <v>0</v>
      </c>
      <c r="DN39" s="42">
        <f t="shared" si="250"/>
        <v>0</v>
      </c>
      <c r="DO39" s="42">
        <f t="shared" si="250"/>
        <v>0</v>
      </c>
      <c r="DP39" s="42">
        <f t="shared" si="250"/>
        <v>0</v>
      </c>
      <c r="DQ39" s="42">
        <f t="shared" si="250"/>
        <v>0</v>
      </c>
      <c r="DR39" s="42">
        <f t="shared" si="250"/>
        <v>0</v>
      </c>
      <c r="DS39" s="42">
        <f t="shared" si="250"/>
        <v>0</v>
      </c>
      <c r="DT39" s="42">
        <f t="shared" si="250"/>
        <v>0</v>
      </c>
      <c r="DU39" s="42">
        <f t="shared" si="250"/>
        <v>0</v>
      </c>
      <c r="DV39" s="42">
        <f t="shared" si="250"/>
        <v>1375</v>
      </c>
      <c r="DW39" s="42">
        <f t="shared" si="250"/>
        <v>1375</v>
      </c>
      <c r="DX39" s="42">
        <f t="shared" si="250"/>
        <v>0</v>
      </c>
      <c r="DY39" s="42">
        <f t="shared" si="250"/>
        <v>0</v>
      </c>
      <c r="DZ39" s="42">
        <f t="shared" si="250"/>
        <v>0</v>
      </c>
      <c r="EA39" s="42">
        <f t="shared" si="250"/>
        <v>0</v>
      </c>
      <c r="EB39" s="42">
        <f t="shared" si="250"/>
        <v>0</v>
      </c>
      <c r="EC39" s="42">
        <f t="shared" ref="EC39:GB39" si="251">EC11</f>
        <v>0</v>
      </c>
      <c r="ED39" s="42">
        <f t="shared" si="251"/>
        <v>0</v>
      </c>
      <c r="EE39" s="42">
        <f t="shared" si="251"/>
        <v>0</v>
      </c>
      <c r="EF39" s="42">
        <f t="shared" si="251"/>
        <v>0</v>
      </c>
      <c r="EG39" s="42">
        <f t="shared" si="251"/>
        <v>0</v>
      </c>
      <c r="EH39" s="42">
        <f t="shared" si="251"/>
        <v>0</v>
      </c>
      <c r="EI39" s="42">
        <f t="shared" si="251"/>
        <v>0</v>
      </c>
      <c r="EJ39" s="42">
        <f t="shared" si="251"/>
        <v>0</v>
      </c>
      <c r="EK39" s="42">
        <f t="shared" si="251"/>
        <v>0</v>
      </c>
      <c r="EL39" s="42">
        <f t="shared" si="251"/>
        <v>0</v>
      </c>
      <c r="EM39" s="42">
        <f t="shared" si="251"/>
        <v>0</v>
      </c>
      <c r="EN39" s="42">
        <f t="shared" si="251"/>
        <v>1375</v>
      </c>
      <c r="EO39" s="42">
        <f t="shared" si="251"/>
        <v>0</v>
      </c>
      <c r="EP39" s="42">
        <f t="shared" si="251"/>
        <v>0</v>
      </c>
      <c r="EQ39" s="42">
        <f t="shared" si="251"/>
        <v>0</v>
      </c>
      <c r="ER39" s="42">
        <f t="shared" si="251"/>
        <v>0</v>
      </c>
      <c r="ES39" s="42">
        <f t="shared" si="251"/>
        <v>0</v>
      </c>
      <c r="ET39" s="42">
        <f t="shared" si="251"/>
        <v>0</v>
      </c>
      <c r="EU39" s="42">
        <f t="shared" si="251"/>
        <v>0</v>
      </c>
      <c r="EV39" s="42">
        <f t="shared" si="251"/>
        <v>0</v>
      </c>
      <c r="EW39" s="42">
        <f t="shared" si="251"/>
        <v>0</v>
      </c>
      <c r="EX39" s="42">
        <f t="shared" si="251"/>
        <v>0</v>
      </c>
      <c r="EY39" s="42">
        <f t="shared" si="251"/>
        <v>0</v>
      </c>
      <c r="EZ39" s="42">
        <f t="shared" si="251"/>
        <v>0</v>
      </c>
      <c r="FA39" s="42">
        <f t="shared" si="251"/>
        <v>0</v>
      </c>
      <c r="FB39" s="42">
        <f t="shared" si="251"/>
        <v>0</v>
      </c>
      <c r="FC39" s="42">
        <f t="shared" si="251"/>
        <v>0</v>
      </c>
      <c r="FD39" s="42">
        <f t="shared" si="251"/>
        <v>0</v>
      </c>
      <c r="FE39" s="42">
        <f t="shared" si="251"/>
        <v>0</v>
      </c>
      <c r="FF39" s="42">
        <f t="shared" si="251"/>
        <v>0</v>
      </c>
      <c r="FG39" s="42">
        <f t="shared" si="251"/>
        <v>0</v>
      </c>
      <c r="FH39" s="42">
        <f t="shared" si="251"/>
        <v>0</v>
      </c>
      <c r="FI39" s="42">
        <f t="shared" si="251"/>
        <v>0</v>
      </c>
      <c r="FJ39" s="42">
        <f t="shared" si="251"/>
        <v>0</v>
      </c>
      <c r="FK39" s="42">
        <f t="shared" si="251"/>
        <v>0</v>
      </c>
      <c r="FL39" s="42">
        <f t="shared" si="251"/>
        <v>0</v>
      </c>
      <c r="FM39" s="42">
        <f t="shared" si="251"/>
        <v>0</v>
      </c>
      <c r="FN39" s="42">
        <f t="shared" si="251"/>
        <v>0</v>
      </c>
      <c r="FO39" s="42">
        <f t="shared" si="251"/>
        <v>0</v>
      </c>
      <c r="FP39" s="42">
        <f t="shared" si="251"/>
        <v>0</v>
      </c>
      <c r="FQ39" s="42">
        <f t="shared" si="251"/>
        <v>0</v>
      </c>
      <c r="FR39" s="42">
        <f t="shared" si="251"/>
        <v>0</v>
      </c>
      <c r="FS39" s="42">
        <f t="shared" si="251"/>
        <v>0</v>
      </c>
      <c r="FT39" s="42">
        <f t="shared" si="251"/>
        <v>0</v>
      </c>
      <c r="FU39" s="42">
        <f t="shared" si="251"/>
        <v>0</v>
      </c>
      <c r="FV39" s="42">
        <f t="shared" si="251"/>
        <v>0</v>
      </c>
      <c r="FW39" s="42">
        <f t="shared" si="251"/>
        <v>0</v>
      </c>
      <c r="FX39" s="42">
        <f t="shared" si="251"/>
        <v>0</v>
      </c>
      <c r="FY39" s="42">
        <f t="shared" si="251"/>
        <v>0</v>
      </c>
      <c r="FZ39" s="42">
        <f t="shared" si="251"/>
        <v>0</v>
      </c>
      <c r="GA39" s="42">
        <f t="shared" si="251"/>
        <v>0</v>
      </c>
      <c r="GB39" s="42">
        <f t="shared" si="251"/>
        <v>1375</v>
      </c>
    </row>
    <row r="40" spans="1:184" ht="26.25">
      <c r="A40" s="21"/>
      <c r="B40" s="21"/>
      <c r="C40" s="285" t="s">
        <v>434</v>
      </c>
      <c r="D40" s="42">
        <f>D28</f>
        <v>0</v>
      </c>
      <c r="E40" s="42">
        <f t="shared" ref="E40:BP40" si="252">E28</f>
        <v>0</v>
      </c>
      <c r="F40" s="42">
        <f t="shared" si="252"/>
        <v>0</v>
      </c>
      <c r="G40" s="42">
        <f t="shared" si="252"/>
        <v>0</v>
      </c>
      <c r="H40" s="42">
        <f t="shared" si="252"/>
        <v>0</v>
      </c>
      <c r="I40" s="42">
        <f t="shared" si="252"/>
        <v>0</v>
      </c>
      <c r="J40" s="42">
        <f t="shared" si="252"/>
        <v>0</v>
      </c>
      <c r="K40" s="42">
        <f t="shared" si="252"/>
        <v>0</v>
      </c>
      <c r="L40" s="42">
        <f t="shared" si="252"/>
        <v>0</v>
      </c>
      <c r="M40" s="42">
        <f t="shared" si="252"/>
        <v>0</v>
      </c>
      <c r="N40" s="42">
        <f t="shared" si="252"/>
        <v>0</v>
      </c>
      <c r="O40" s="42">
        <f t="shared" si="252"/>
        <v>0</v>
      </c>
      <c r="P40" s="42">
        <f t="shared" si="252"/>
        <v>0</v>
      </c>
      <c r="Q40" s="42">
        <f t="shared" si="252"/>
        <v>0</v>
      </c>
      <c r="R40" s="42">
        <f t="shared" si="252"/>
        <v>0</v>
      </c>
      <c r="S40" s="42">
        <f t="shared" si="252"/>
        <v>0</v>
      </c>
      <c r="T40" s="42">
        <f t="shared" si="252"/>
        <v>0</v>
      </c>
      <c r="U40" s="42">
        <f t="shared" si="252"/>
        <v>0</v>
      </c>
      <c r="V40" s="42">
        <f t="shared" si="252"/>
        <v>0</v>
      </c>
      <c r="W40" s="42">
        <f t="shared" si="252"/>
        <v>0</v>
      </c>
      <c r="X40" s="42">
        <f t="shared" si="252"/>
        <v>0</v>
      </c>
      <c r="Y40" s="42">
        <f t="shared" si="252"/>
        <v>0</v>
      </c>
      <c r="Z40" s="42">
        <f t="shared" si="252"/>
        <v>0</v>
      </c>
      <c r="AA40" s="42">
        <f t="shared" si="252"/>
        <v>0</v>
      </c>
      <c r="AB40" s="42">
        <f t="shared" si="252"/>
        <v>0</v>
      </c>
      <c r="AC40" s="42">
        <f t="shared" si="252"/>
        <v>0</v>
      </c>
      <c r="AD40" s="42">
        <f t="shared" si="252"/>
        <v>0</v>
      </c>
      <c r="AE40" s="42">
        <f t="shared" si="252"/>
        <v>0</v>
      </c>
      <c r="AF40" s="42">
        <f t="shared" si="252"/>
        <v>0</v>
      </c>
      <c r="AG40" s="42">
        <f t="shared" si="252"/>
        <v>0</v>
      </c>
      <c r="AH40" s="42">
        <f t="shared" si="252"/>
        <v>0</v>
      </c>
      <c r="AI40" s="42">
        <f t="shared" si="252"/>
        <v>0</v>
      </c>
      <c r="AJ40" s="42">
        <f t="shared" si="252"/>
        <v>0</v>
      </c>
      <c r="AK40" s="42">
        <f t="shared" si="252"/>
        <v>0</v>
      </c>
      <c r="AL40" s="42">
        <f t="shared" si="252"/>
        <v>0</v>
      </c>
      <c r="AM40" s="42">
        <f t="shared" si="252"/>
        <v>0</v>
      </c>
      <c r="AN40" s="42">
        <f t="shared" si="252"/>
        <v>0</v>
      </c>
      <c r="AO40" s="42">
        <f t="shared" si="252"/>
        <v>0</v>
      </c>
      <c r="AP40" s="42">
        <f t="shared" si="252"/>
        <v>0</v>
      </c>
      <c r="AQ40" s="42">
        <f t="shared" si="252"/>
        <v>0</v>
      </c>
      <c r="AR40" s="42">
        <f t="shared" si="252"/>
        <v>0</v>
      </c>
      <c r="AS40" s="42">
        <f t="shared" si="252"/>
        <v>0</v>
      </c>
      <c r="AT40" s="42">
        <f t="shared" si="252"/>
        <v>0</v>
      </c>
      <c r="AU40" s="42">
        <f t="shared" si="252"/>
        <v>0</v>
      </c>
      <c r="AV40" s="42">
        <f t="shared" si="252"/>
        <v>0</v>
      </c>
      <c r="AW40" s="42">
        <f t="shared" si="252"/>
        <v>0</v>
      </c>
      <c r="AX40" s="42">
        <f t="shared" si="252"/>
        <v>0</v>
      </c>
      <c r="AY40" s="42">
        <f t="shared" si="252"/>
        <v>0</v>
      </c>
      <c r="AZ40" s="42">
        <f t="shared" si="252"/>
        <v>0</v>
      </c>
      <c r="BA40" s="42">
        <f t="shared" si="252"/>
        <v>0</v>
      </c>
      <c r="BB40" s="42">
        <f t="shared" si="252"/>
        <v>0</v>
      </c>
      <c r="BC40" s="42">
        <f t="shared" si="252"/>
        <v>0</v>
      </c>
      <c r="BD40" s="42">
        <f t="shared" si="252"/>
        <v>0</v>
      </c>
      <c r="BE40" s="42">
        <f t="shared" si="252"/>
        <v>0</v>
      </c>
      <c r="BF40" s="42">
        <f t="shared" si="252"/>
        <v>0</v>
      </c>
      <c r="BG40" s="42">
        <f t="shared" si="252"/>
        <v>0</v>
      </c>
      <c r="BH40" s="42">
        <f t="shared" si="252"/>
        <v>0</v>
      </c>
      <c r="BI40" s="42">
        <f t="shared" si="252"/>
        <v>0</v>
      </c>
      <c r="BJ40" s="42">
        <f t="shared" si="252"/>
        <v>0</v>
      </c>
      <c r="BK40" s="42">
        <f t="shared" si="252"/>
        <v>0</v>
      </c>
      <c r="BL40" s="42">
        <f t="shared" si="252"/>
        <v>0</v>
      </c>
      <c r="BM40" s="42">
        <f t="shared" si="252"/>
        <v>0</v>
      </c>
      <c r="BN40" s="42">
        <f t="shared" si="252"/>
        <v>0</v>
      </c>
      <c r="BO40" s="42">
        <f t="shared" si="252"/>
        <v>0</v>
      </c>
      <c r="BP40" s="42">
        <f t="shared" si="252"/>
        <v>0</v>
      </c>
      <c r="BQ40" s="42">
        <f t="shared" ref="BQ40:EB40" si="253">BQ28</f>
        <v>0</v>
      </c>
      <c r="BR40" s="42">
        <f t="shared" si="253"/>
        <v>0</v>
      </c>
      <c r="BS40" s="42">
        <f t="shared" si="253"/>
        <v>0</v>
      </c>
      <c r="BT40" s="42">
        <f t="shared" si="253"/>
        <v>0</v>
      </c>
      <c r="BU40" s="42">
        <f t="shared" si="253"/>
        <v>0</v>
      </c>
      <c r="BV40" s="42">
        <f t="shared" si="253"/>
        <v>0</v>
      </c>
      <c r="BW40" s="42">
        <f t="shared" si="253"/>
        <v>0</v>
      </c>
      <c r="BX40" s="42">
        <f t="shared" si="253"/>
        <v>0</v>
      </c>
      <c r="BY40" s="42">
        <f t="shared" si="253"/>
        <v>0</v>
      </c>
      <c r="BZ40" s="42">
        <f t="shared" si="253"/>
        <v>0</v>
      </c>
      <c r="CA40" s="42">
        <f t="shared" si="253"/>
        <v>0</v>
      </c>
      <c r="CB40" s="42">
        <f t="shared" si="253"/>
        <v>0</v>
      </c>
      <c r="CC40" s="42">
        <f t="shared" si="253"/>
        <v>0</v>
      </c>
      <c r="CD40" s="42">
        <f t="shared" si="253"/>
        <v>0</v>
      </c>
      <c r="CE40" s="42">
        <f t="shared" si="253"/>
        <v>0</v>
      </c>
      <c r="CF40" s="42">
        <f t="shared" si="253"/>
        <v>0</v>
      </c>
      <c r="CG40" s="42">
        <f t="shared" si="253"/>
        <v>0</v>
      </c>
      <c r="CH40" s="42">
        <f t="shared" si="253"/>
        <v>0</v>
      </c>
      <c r="CI40" s="42">
        <f t="shared" si="253"/>
        <v>0</v>
      </c>
      <c r="CJ40" s="42">
        <f t="shared" si="253"/>
        <v>0</v>
      </c>
      <c r="CK40" s="42">
        <f t="shared" si="253"/>
        <v>0</v>
      </c>
      <c r="CL40" s="42">
        <f t="shared" si="253"/>
        <v>0</v>
      </c>
      <c r="CM40" s="42">
        <f t="shared" si="253"/>
        <v>0</v>
      </c>
      <c r="CN40" s="42">
        <f t="shared" si="253"/>
        <v>0</v>
      </c>
      <c r="CO40" s="42">
        <f t="shared" si="253"/>
        <v>0</v>
      </c>
      <c r="CP40" s="42">
        <f t="shared" si="253"/>
        <v>0</v>
      </c>
      <c r="CQ40" s="42">
        <f t="shared" si="253"/>
        <v>0</v>
      </c>
      <c r="CR40" s="42">
        <f t="shared" si="253"/>
        <v>0</v>
      </c>
      <c r="CS40" s="42">
        <f t="shared" si="253"/>
        <v>0</v>
      </c>
      <c r="CT40" s="42">
        <f t="shared" si="253"/>
        <v>0</v>
      </c>
      <c r="CU40" s="42">
        <f t="shared" si="253"/>
        <v>0</v>
      </c>
      <c r="CV40" s="42">
        <f t="shared" si="253"/>
        <v>0</v>
      </c>
      <c r="CW40" s="42">
        <f t="shared" si="253"/>
        <v>0</v>
      </c>
      <c r="CX40" s="42">
        <f t="shared" si="253"/>
        <v>0</v>
      </c>
      <c r="CY40" s="42">
        <f t="shared" si="253"/>
        <v>0</v>
      </c>
      <c r="CZ40" s="42">
        <f t="shared" si="253"/>
        <v>0</v>
      </c>
      <c r="DA40" s="42">
        <f t="shared" si="253"/>
        <v>0</v>
      </c>
      <c r="DB40" s="42">
        <f t="shared" si="253"/>
        <v>0</v>
      </c>
      <c r="DC40" s="42">
        <f t="shared" si="253"/>
        <v>0</v>
      </c>
      <c r="DD40" s="42">
        <f t="shared" si="253"/>
        <v>0</v>
      </c>
      <c r="DE40" s="42">
        <f t="shared" si="253"/>
        <v>0</v>
      </c>
      <c r="DF40" s="42">
        <f t="shared" si="253"/>
        <v>0</v>
      </c>
      <c r="DG40" s="42">
        <f t="shared" si="253"/>
        <v>0</v>
      </c>
      <c r="DH40" s="42">
        <f t="shared" si="253"/>
        <v>0</v>
      </c>
      <c r="DI40" s="42">
        <f t="shared" si="253"/>
        <v>0</v>
      </c>
      <c r="DJ40" s="42">
        <f t="shared" si="253"/>
        <v>0</v>
      </c>
      <c r="DK40" s="42">
        <f t="shared" si="253"/>
        <v>0</v>
      </c>
      <c r="DL40" s="42">
        <f t="shared" si="253"/>
        <v>0</v>
      </c>
      <c r="DM40" s="42">
        <f t="shared" si="253"/>
        <v>0</v>
      </c>
      <c r="DN40" s="42">
        <f t="shared" si="253"/>
        <v>0</v>
      </c>
      <c r="DO40" s="42">
        <f t="shared" si="253"/>
        <v>0</v>
      </c>
      <c r="DP40" s="42">
        <f t="shared" si="253"/>
        <v>0</v>
      </c>
      <c r="DQ40" s="42">
        <f t="shared" si="253"/>
        <v>0</v>
      </c>
      <c r="DR40" s="42">
        <f t="shared" si="253"/>
        <v>0</v>
      </c>
      <c r="DS40" s="42">
        <f t="shared" si="253"/>
        <v>0</v>
      </c>
      <c r="DT40" s="42">
        <f t="shared" si="253"/>
        <v>0</v>
      </c>
      <c r="DU40" s="42">
        <f t="shared" si="253"/>
        <v>0</v>
      </c>
      <c r="DV40" s="42">
        <f t="shared" si="253"/>
        <v>0</v>
      </c>
      <c r="DW40" s="42">
        <f t="shared" si="253"/>
        <v>0</v>
      </c>
      <c r="DX40" s="42">
        <f t="shared" si="253"/>
        <v>0</v>
      </c>
      <c r="DY40" s="42">
        <f t="shared" si="253"/>
        <v>0</v>
      </c>
      <c r="DZ40" s="42">
        <f t="shared" si="253"/>
        <v>0</v>
      </c>
      <c r="EA40" s="42">
        <f t="shared" si="253"/>
        <v>0</v>
      </c>
      <c r="EB40" s="42">
        <f t="shared" si="253"/>
        <v>0</v>
      </c>
      <c r="EC40" s="42">
        <f t="shared" ref="EC40:GB40" si="254">EC28</f>
        <v>0</v>
      </c>
      <c r="ED40" s="42">
        <f t="shared" si="254"/>
        <v>0</v>
      </c>
      <c r="EE40" s="42">
        <f t="shared" si="254"/>
        <v>0</v>
      </c>
      <c r="EF40" s="42">
        <f t="shared" si="254"/>
        <v>0</v>
      </c>
      <c r="EG40" s="42">
        <f t="shared" si="254"/>
        <v>0</v>
      </c>
      <c r="EH40" s="42">
        <f t="shared" si="254"/>
        <v>0</v>
      </c>
      <c r="EI40" s="42">
        <f t="shared" si="254"/>
        <v>0</v>
      </c>
      <c r="EJ40" s="42">
        <f t="shared" si="254"/>
        <v>0</v>
      </c>
      <c r="EK40" s="42">
        <f t="shared" si="254"/>
        <v>0</v>
      </c>
      <c r="EL40" s="42">
        <f t="shared" si="254"/>
        <v>0</v>
      </c>
      <c r="EM40" s="42">
        <f t="shared" si="254"/>
        <v>0</v>
      </c>
      <c r="EN40" s="42">
        <f t="shared" si="254"/>
        <v>0</v>
      </c>
      <c r="EO40" s="42">
        <f t="shared" si="254"/>
        <v>0</v>
      </c>
      <c r="EP40" s="42">
        <f t="shared" si="254"/>
        <v>0</v>
      </c>
      <c r="EQ40" s="42">
        <f t="shared" si="254"/>
        <v>0</v>
      </c>
      <c r="ER40" s="42">
        <f t="shared" si="254"/>
        <v>0</v>
      </c>
      <c r="ES40" s="42">
        <f t="shared" si="254"/>
        <v>0</v>
      </c>
      <c r="ET40" s="42">
        <f t="shared" si="254"/>
        <v>0</v>
      </c>
      <c r="EU40" s="42">
        <f t="shared" si="254"/>
        <v>0</v>
      </c>
      <c r="EV40" s="42">
        <f t="shared" si="254"/>
        <v>0</v>
      </c>
      <c r="EW40" s="42">
        <f t="shared" si="254"/>
        <v>0</v>
      </c>
      <c r="EX40" s="42">
        <f t="shared" si="254"/>
        <v>0</v>
      </c>
      <c r="EY40" s="42">
        <f t="shared" si="254"/>
        <v>0</v>
      </c>
      <c r="EZ40" s="42">
        <f t="shared" si="254"/>
        <v>0</v>
      </c>
      <c r="FA40" s="42">
        <f t="shared" si="254"/>
        <v>0</v>
      </c>
      <c r="FB40" s="42">
        <f t="shared" si="254"/>
        <v>0</v>
      </c>
      <c r="FC40" s="42">
        <f t="shared" si="254"/>
        <v>0</v>
      </c>
      <c r="FD40" s="42">
        <f t="shared" si="254"/>
        <v>0</v>
      </c>
      <c r="FE40" s="42">
        <f t="shared" si="254"/>
        <v>0</v>
      </c>
      <c r="FF40" s="42">
        <f t="shared" si="254"/>
        <v>0</v>
      </c>
      <c r="FG40" s="42">
        <f t="shared" si="254"/>
        <v>0</v>
      </c>
      <c r="FH40" s="42">
        <f t="shared" si="254"/>
        <v>0</v>
      </c>
      <c r="FI40" s="42">
        <f t="shared" si="254"/>
        <v>0</v>
      </c>
      <c r="FJ40" s="42">
        <f t="shared" si="254"/>
        <v>0</v>
      </c>
      <c r="FK40" s="42">
        <f t="shared" si="254"/>
        <v>0</v>
      </c>
      <c r="FL40" s="42">
        <f t="shared" si="254"/>
        <v>0</v>
      </c>
      <c r="FM40" s="42">
        <f t="shared" si="254"/>
        <v>0</v>
      </c>
      <c r="FN40" s="42">
        <f t="shared" si="254"/>
        <v>0</v>
      </c>
      <c r="FO40" s="42">
        <f t="shared" si="254"/>
        <v>0</v>
      </c>
      <c r="FP40" s="42">
        <f t="shared" si="254"/>
        <v>0</v>
      </c>
      <c r="FQ40" s="42">
        <f t="shared" si="254"/>
        <v>0</v>
      </c>
      <c r="FR40" s="42">
        <f t="shared" si="254"/>
        <v>0</v>
      </c>
      <c r="FS40" s="42">
        <f t="shared" si="254"/>
        <v>0</v>
      </c>
      <c r="FT40" s="42">
        <f t="shared" si="254"/>
        <v>0</v>
      </c>
      <c r="FU40" s="42">
        <f t="shared" si="254"/>
        <v>0</v>
      </c>
      <c r="FV40" s="42">
        <f t="shared" si="254"/>
        <v>0</v>
      </c>
      <c r="FW40" s="42">
        <f t="shared" si="254"/>
        <v>0</v>
      </c>
      <c r="FX40" s="42">
        <f t="shared" si="254"/>
        <v>0</v>
      </c>
      <c r="FY40" s="42">
        <f t="shared" si="254"/>
        <v>0</v>
      </c>
      <c r="FZ40" s="42">
        <f t="shared" si="254"/>
        <v>0</v>
      </c>
      <c r="GA40" s="42">
        <f t="shared" si="254"/>
        <v>0</v>
      </c>
      <c r="GB40" s="42">
        <f t="shared" si="254"/>
        <v>0</v>
      </c>
    </row>
    <row r="41" spans="1:184" ht="48" customHeight="1">
      <c r="A41" s="21"/>
      <c r="B41" s="21"/>
      <c r="C41" s="285" t="s">
        <v>440</v>
      </c>
      <c r="D41" s="42">
        <f>D33</f>
        <v>0</v>
      </c>
      <c r="E41" s="42">
        <f t="shared" ref="E41:BP41" si="255">E33</f>
        <v>0</v>
      </c>
      <c r="F41" s="42">
        <f t="shared" si="255"/>
        <v>0</v>
      </c>
      <c r="G41" s="42">
        <f t="shared" si="255"/>
        <v>0</v>
      </c>
      <c r="H41" s="42">
        <f t="shared" si="255"/>
        <v>0</v>
      </c>
      <c r="I41" s="42">
        <f t="shared" si="255"/>
        <v>0</v>
      </c>
      <c r="J41" s="42">
        <f t="shared" si="255"/>
        <v>0</v>
      </c>
      <c r="K41" s="42">
        <f t="shared" si="255"/>
        <v>0</v>
      </c>
      <c r="L41" s="42">
        <f t="shared" si="255"/>
        <v>0</v>
      </c>
      <c r="M41" s="42">
        <f t="shared" si="255"/>
        <v>0</v>
      </c>
      <c r="N41" s="42">
        <f t="shared" si="255"/>
        <v>0</v>
      </c>
      <c r="O41" s="42">
        <f t="shared" si="255"/>
        <v>0</v>
      </c>
      <c r="P41" s="42">
        <f t="shared" si="255"/>
        <v>0</v>
      </c>
      <c r="Q41" s="42">
        <f t="shared" si="255"/>
        <v>0</v>
      </c>
      <c r="R41" s="42">
        <f t="shared" si="255"/>
        <v>0</v>
      </c>
      <c r="S41" s="42">
        <f t="shared" si="255"/>
        <v>0</v>
      </c>
      <c r="T41" s="42">
        <f t="shared" si="255"/>
        <v>0</v>
      </c>
      <c r="U41" s="42">
        <f t="shared" si="255"/>
        <v>0</v>
      </c>
      <c r="V41" s="42">
        <f t="shared" si="255"/>
        <v>0</v>
      </c>
      <c r="W41" s="42">
        <f t="shared" si="255"/>
        <v>0</v>
      </c>
      <c r="X41" s="42">
        <f t="shared" si="255"/>
        <v>0</v>
      </c>
      <c r="Y41" s="42">
        <f t="shared" si="255"/>
        <v>0</v>
      </c>
      <c r="Z41" s="42">
        <f t="shared" si="255"/>
        <v>0</v>
      </c>
      <c r="AA41" s="42">
        <f t="shared" si="255"/>
        <v>0</v>
      </c>
      <c r="AB41" s="42">
        <f t="shared" si="255"/>
        <v>0</v>
      </c>
      <c r="AC41" s="42">
        <f t="shared" si="255"/>
        <v>0</v>
      </c>
      <c r="AD41" s="42">
        <f t="shared" si="255"/>
        <v>0</v>
      </c>
      <c r="AE41" s="42">
        <f t="shared" si="255"/>
        <v>0</v>
      </c>
      <c r="AF41" s="42">
        <f t="shared" si="255"/>
        <v>0</v>
      </c>
      <c r="AG41" s="42">
        <f t="shared" si="255"/>
        <v>0</v>
      </c>
      <c r="AH41" s="42">
        <f t="shared" si="255"/>
        <v>0</v>
      </c>
      <c r="AI41" s="42">
        <f t="shared" si="255"/>
        <v>0</v>
      </c>
      <c r="AJ41" s="42">
        <f t="shared" si="255"/>
        <v>0</v>
      </c>
      <c r="AK41" s="42">
        <f t="shared" si="255"/>
        <v>0</v>
      </c>
      <c r="AL41" s="42">
        <f t="shared" si="255"/>
        <v>0</v>
      </c>
      <c r="AM41" s="42">
        <f t="shared" si="255"/>
        <v>0</v>
      </c>
      <c r="AN41" s="42">
        <f t="shared" si="255"/>
        <v>0</v>
      </c>
      <c r="AO41" s="42">
        <f t="shared" si="255"/>
        <v>0</v>
      </c>
      <c r="AP41" s="42">
        <f t="shared" si="255"/>
        <v>0</v>
      </c>
      <c r="AQ41" s="42">
        <f t="shared" si="255"/>
        <v>0</v>
      </c>
      <c r="AR41" s="42">
        <f t="shared" si="255"/>
        <v>0</v>
      </c>
      <c r="AS41" s="42">
        <f t="shared" si="255"/>
        <v>0</v>
      </c>
      <c r="AT41" s="42">
        <f t="shared" si="255"/>
        <v>0</v>
      </c>
      <c r="AU41" s="42">
        <f t="shared" si="255"/>
        <v>0</v>
      </c>
      <c r="AV41" s="42">
        <f t="shared" si="255"/>
        <v>0</v>
      </c>
      <c r="AW41" s="42">
        <f t="shared" si="255"/>
        <v>0</v>
      </c>
      <c r="AX41" s="42">
        <f t="shared" si="255"/>
        <v>0</v>
      </c>
      <c r="AY41" s="42">
        <f t="shared" si="255"/>
        <v>0</v>
      </c>
      <c r="AZ41" s="42">
        <f t="shared" si="255"/>
        <v>0</v>
      </c>
      <c r="BA41" s="42">
        <f t="shared" si="255"/>
        <v>0</v>
      </c>
      <c r="BB41" s="42">
        <f t="shared" si="255"/>
        <v>0</v>
      </c>
      <c r="BC41" s="42">
        <f t="shared" si="255"/>
        <v>0</v>
      </c>
      <c r="BD41" s="42">
        <f t="shared" si="255"/>
        <v>0</v>
      </c>
      <c r="BE41" s="42">
        <f t="shared" si="255"/>
        <v>0</v>
      </c>
      <c r="BF41" s="42">
        <f t="shared" si="255"/>
        <v>0</v>
      </c>
      <c r="BG41" s="42">
        <f t="shared" si="255"/>
        <v>0</v>
      </c>
      <c r="BH41" s="42">
        <f t="shared" si="255"/>
        <v>0</v>
      </c>
      <c r="BI41" s="42">
        <f t="shared" si="255"/>
        <v>0</v>
      </c>
      <c r="BJ41" s="42">
        <f t="shared" si="255"/>
        <v>0</v>
      </c>
      <c r="BK41" s="42">
        <f t="shared" si="255"/>
        <v>0</v>
      </c>
      <c r="BL41" s="42">
        <f t="shared" si="255"/>
        <v>0</v>
      </c>
      <c r="BM41" s="42">
        <f t="shared" si="255"/>
        <v>0</v>
      </c>
      <c r="BN41" s="42">
        <f t="shared" si="255"/>
        <v>0</v>
      </c>
      <c r="BO41" s="42">
        <f t="shared" si="255"/>
        <v>0</v>
      </c>
      <c r="BP41" s="42">
        <f t="shared" si="255"/>
        <v>0</v>
      </c>
      <c r="BQ41" s="42">
        <f t="shared" ref="BQ41:EB41" si="256">BQ33</f>
        <v>0</v>
      </c>
      <c r="BR41" s="42">
        <f t="shared" si="256"/>
        <v>0</v>
      </c>
      <c r="BS41" s="42">
        <f t="shared" si="256"/>
        <v>0</v>
      </c>
      <c r="BT41" s="42">
        <f t="shared" si="256"/>
        <v>0</v>
      </c>
      <c r="BU41" s="42">
        <f t="shared" si="256"/>
        <v>0</v>
      </c>
      <c r="BV41" s="42">
        <f t="shared" si="256"/>
        <v>0</v>
      </c>
      <c r="BW41" s="42">
        <f t="shared" si="256"/>
        <v>0</v>
      </c>
      <c r="BX41" s="42">
        <f t="shared" si="256"/>
        <v>0</v>
      </c>
      <c r="BY41" s="42">
        <f t="shared" si="256"/>
        <v>0</v>
      </c>
      <c r="BZ41" s="42">
        <f t="shared" si="256"/>
        <v>0</v>
      </c>
      <c r="CA41" s="42">
        <f t="shared" si="256"/>
        <v>0</v>
      </c>
      <c r="CB41" s="42">
        <f t="shared" si="256"/>
        <v>0</v>
      </c>
      <c r="CC41" s="42">
        <f t="shared" si="256"/>
        <v>0</v>
      </c>
      <c r="CD41" s="42">
        <f t="shared" si="256"/>
        <v>0</v>
      </c>
      <c r="CE41" s="42">
        <f t="shared" si="256"/>
        <v>0</v>
      </c>
      <c r="CF41" s="42">
        <f t="shared" si="256"/>
        <v>0</v>
      </c>
      <c r="CG41" s="42">
        <f t="shared" si="256"/>
        <v>0</v>
      </c>
      <c r="CH41" s="42">
        <f t="shared" si="256"/>
        <v>0</v>
      </c>
      <c r="CI41" s="42">
        <f t="shared" si="256"/>
        <v>0</v>
      </c>
      <c r="CJ41" s="42">
        <f t="shared" si="256"/>
        <v>0</v>
      </c>
      <c r="CK41" s="42">
        <f t="shared" si="256"/>
        <v>0</v>
      </c>
      <c r="CL41" s="42">
        <f t="shared" si="256"/>
        <v>0</v>
      </c>
      <c r="CM41" s="42">
        <f t="shared" si="256"/>
        <v>0</v>
      </c>
      <c r="CN41" s="42">
        <f t="shared" si="256"/>
        <v>0</v>
      </c>
      <c r="CO41" s="42">
        <f t="shared" si="256"/>
        <v>0</v>
      </c>
      <c r="CP41" s="42">
        <f t="shared" si="256"/>
        <v>0</v>
      </c>
      <c r="CQ41" s="42">
        <f t="shared" si="256"/>
        <v>0</v>
      </c>
      <c r="CR41" s="42">
        <f t="shared" si="256"/>
        <v>0</v>
      </c>
      <c r="CS41" s="42">
        <f t="shared" si="256"/>
        <v>0</v>
      </c>
      <c r="CT41" s="42">
        <f t="shared" si="256"/>
        <v>0</v>
      </c>
      <c r="CU41" s="42">
        <f t="shared" si="256"/>
        <v>0</v>
      </c>
      <c r="CV41" s="42">
        <f t="shared" si="256"/>
        <v>0</v>
      </c>
      <c r="CW41" s="42">
        <f t="shared" si="256"/>
        <v>0</v>
      </c>
      <c r="CX41" s="42">
        <f t="shared" si="256"/>
        <v>0</v>
      </c>
      <c r="CY41" s="42">
        <f t="shared" si="256"/>
        <v>0</v>
      </c>
      <c r="CZ41" s="42">
        <f t="shared" si="256"/>
        <v>0</v>
      </c>
      <c r="DA41" s="42">
        <f t="shared" si="256"/>
        <v>0</v>
      </c>
      <c r="DB41" s="42">
        <f t="shared" si="256"/>
        <v>0</v>
      </c>
      <c r="DC41" s="42">
        <f t="shared" si="256"/>
        <v>0</v>
      </c>
      <c r="DD41" s="42">
        <f t="shared" si="256"/>
        <v>0</v>
      </c>
      <c r="DE41" s="42">
        <f t="shared" si="256"/>
        <v>0</v>
      </c>
      <c r="DF41" s="42">
        <f t="shared" si="256"/>
        <v>0</v>
      </c>
      <c r="DG41" s="42">
        <f t="shared" si="256"/>
        <v>0</v>
      </c>
      <c r="DH41" s="42">
        <f t="shared" si="256"/>
        <v>0</v>
      </c>
      <c r="DI41" s="42">
        <f t="shared" si="256"/>
        <v>0</v>
      </c>
      <c r="DJ41" s="42">
        <f t="shared" si="256"/>
        <v>0</v>
      </c>
      <c r="DK41" s="42">
        <f t="shared" si="256"/>
        <v>0</v>
      </c>
      <c r="DL41" s="42">
        <f t="shared" si="256"/>
        <v>0</v>
      </c>
      <c r="DM41" s="42">
        <f t="shared" si="256"/>
        <v>0</v>
      </c>
      <c r="DN41" s="42">
        <f t="shared" si="256"/>
        <v>0</v>
      </c>
      <c r="DO41" s="42">
        <f t="shared" si="256"/>
        <v>0</v>
      </c>
      <c r="DP41" s="42">
        <f t="shared" si="256"/>
        <v>0</v>
      </c>
      <c r="DQ41" s="42">
        <f t="shared" si="256"/>
        <v>0</v>
      </c>
      <c r="DR41" s="42">
        <f t="shared" si="256"/>
        <v>0</v>
      </c>
      <c r="DS41" s="42">
        <f t="shared" si="256"/>
        <v>0</v>
      </c>
      <c r="DT41" s="42">
        <f t="shared" si="256"/>
        <v>0</v>
      </c>
      <c r="DU41" s="42">
        <f t="shared" si="256"/>
        <v>0</v>
      </c>
      <c r="DV41" s="42">
        <f t="shared" si="256"/>
        <v>0</v>
      </c>
      <c r="DW41" s="42">
        <f t="shared" si="256"/>
        <v>0</v>
      </c>
      <c r="DX41" s="42">
        <f t="shared" si="256"/>
        <v>0</v>
      </c>
      <c r="DY41" s="42">
        <f t="shared" si="256"/>
        <v>0</v>
      </c>
      <c r="DZ41" s="42">
        <f t="shared" si="256"/>
        <v>0</v>
      </c>
      <c r="EA41" s="42">
        <f t="shared" si="256"/>
        <v>0</v>
      </c>
      <c r="EB41" s="42">
        <f t="shared" si="256"/>
        <v>0</v>
      </c>
      <c r="EC41" s="42">
        <f t="shared" ref="EC41:GB41" si="257">EC33</f>
        <v>0</v>
      </c>
      <c r="ED41" s="42">
        <f t="shared" si="257"/>
        <v>0</v>
      </c>
      <c r="EE41" s="42">
        <f t="shared" si="257"/>
        <v>0</v>
      </c>
      <c r="EF41" s="42">
        <f t="shared" si="257"/>
        <v>0</v>
      </c>
      <c r="EG41" s="42">
        <f t="shared" si="257"/>
        <v>0</v>
      </c>
      <c r="EH41" s="42">
        <f t="shared" si="257"/>
        <v>0</v>
      </c>
      <c r="EI41" s="42">
        <f t="shared" si="257"/>
        <v>0</v>
      </c>
      <c r="EJ41" s="42">
        <f t="shared" si="257"/>
        <v>0</v>
      </c>
      <c r="EK41" s="42">
        <f t="shared" si="257"/>
        <v>0</v>
      </c>
      <c r="EL41" s="42">
        <f t="shared" si="257"/>
        <v>0</v>
      </c>
      <c r="EM41" s="42">
        <f t="shared" si="257"/>
        <v>0</v>
      </c>
      <c r="EN41" s="42">
        <f t="shared" si="257"/>
        <v>0</v>
      </c>
      <c r="EO41" s="42">
        <f t="shared" si="257"/>
        <v>0</v>
      </c>
      <c r="EP41" s="42">
        <f t="shared" si="257"/>
        <v>0</v>
      </c>
      <c r="EQ41" s="42">
        <f t="shared" si="257"/>
        <v>0</v>
      </c>
      <c r="ER41" s="42">
        <f t="shared" si="257"/>
        <v>0</v>
      </c>
      <c r="ES41" s="42">
        <f t="shared" si="257"/>
        <v>0</v>
      </c>
      <c r="ET41" s="42">
        <f t="shared" si="257"/>
        <v>0</v>
      </c>
      <c r="EU41" s="42">
        <f t="shared" si="257"/>
        <v>0</v>
      </c>
      <c r="EV41" s="42">
        <f t="shared" si="257"/>
        <v>0</v>
      </c>
      <c r="EW41" s="42">
        <f t="shared" si="257"/>
        <v>0</v>
      </c>
      <c r="EX41" s="42">
        <f t="shared" si="257"/>
        <v>0</v>
      </c>
      <c r="EY41" s="42">
        <f t="shared" si="257"/>
        <v>0</v>
      </c>
      <c r="EZ41" s="42">
        <f t="shared" si="257"/>
        <v>0</v>
      </c>
      <c r="FA41" s="42">
        <f t="shared" si="257"/>
        <v>0</v>
      </c>
      <c r="FB41" s="42">
        <f t="shared" si="257"/>
        <v>0</v>
      </c>
      <c r="FC41" s="42">
        <f t="shared" si="257"/>
        <v>0</v>
      </c>
      <c r="FD41" s="42">
        <f t="shared" si="257"/>
        <v>0</v>
      </c>
      <c r="FE41" s="42">
        <f t="shared" si="257"/>
        <v>0</v>
      </c>
      <c r="FF41" s="42">
        <f t="shared" si="257"/>
        <v>0</v>
      </c>
      <c r="FG41" s="42">
        <f t="shared" si="257"/>
        <v>0</v>
      </c>
      <c r="FH41" s="42">
        <f t="shared" si="257"/>
        <v>0</v>
      </c>
      <c r="FI41" s="42">
        <f t="shared" si="257"/>
        <v>0</v>
      </c>
      <c r="FJ41" s="42">
        <f t="shared" si="257"/>
        <v>0</v>
      </c>
      <c r="FK41" s="42">
        <f t="shared" si="257"/>
        <v>0</v>
      </c>
      <c r="FL41" s="42">
        <f t="shared" si="257"/>
        <v>0</v>
      </c>
      <c r="FM41" s="42">
        <f t="shared" si="257"/>
        <v>0</v>
      </c>
      <c r="FN41" s="42">
        <f t="shared" si="257"/>
        <v>0</v>
      </c>
      <c r="FO41" s="42">
        <f t="shared" si="257"/>
        <v>0</v>
      </c>
      <c r="FP41" s="42">
        <f t="shared" si="257"/>
        <v>0</v>
      </c>
      <c r="FQ41" s="42">
        <f t="shared" si="257"/>
        <v>0</v>
      </c>
      <c r="FR41" s="42">
        <f t="shared" si="257"/>
        <v>0</v>
      </c>
      <c r="FS41" s="42">
        <f t="shared" si="257"/>
        <v>0</v>
      </c>
      <c r="FT41" s="42">
        <f t="shared" si="257"/>
        <v>0</v>
      </c>
      <c r="FU41" s="42">
        <f t="shared" si="257"/>
        <v>0</v>
      </c>
      <c r="FV41" s="42">
        <f t="shared" si="257"/>
        <v>0</v>
      </c>
      <c r="FW41" s="42">
        <f t="shared" si="257"/>
        <v>0</v>
      </c>
      <c r="FX41" s="42">
        <f t="shared" si="257"/>
        <v>0</v>
      </c>
      <c r="FY41" s="42">
        <f t="shared" si="257"/>
        <v>0</v>
      </c>
      <c r="FZ41" s="42">
        <f t="shared" si="257"/>
        <v>0</v>
      </c>
      <c r="GA41" s="42">
        <f t="shared" si="257"/>
        <v>0</v>
      </c>
      <c r="GB41" s="42">
        <f t="shared" si="257"/>
        <v>0</v>
      </c>
    </row>
    <row r="42" spans="1:184" ht="15.75">
      <c r="A42" s="21"/>
      <c r="B42" s="21"/>
      <c r="C42" s="2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row>
    <row r="43" spans="1:184" ht="18.75">
      <c r="A43" s="21"/>
      <c r="B43" s="21"/>
      <c r="C43" s="57" t="s">
        <v>216</v>
      </c>
      <c r="D43" s="58">
        <f t="shared" ref="D43:AI43" si="258">D35-D7</f>
        <v>0</v>
      </c>
      <c r="E43" s="58">
        <f t="shared" si="258"/>
        <v>0</v>
      </c>
      <c r="F43" s="58">
        <f t="shared" si="258"/>
        <v>0</v>
      </c>
      <c r="G43" s="58">
        <f t="shared" si="258"/>
        <v>0</v>
      </c>
      <c r="H43" s="58">
        <f t="shared" si="258"/>
        <v>0</v>
      </c>
      <c r="I43" s="58">
        <f t="shared" si="258"/>
        <v>0</v>
      </c>
      <c r="J43" s="58">
        <f t="shared" si="258"/>
        <v>0</v>
      </c>
      <c r="K43" s="58">
        <f t="shared" si="258"/>
        <v>0</v>
      </c>
      <c r="L43" s="58">
        <f t="shared" si="258"/>
        <v>0</v>
      </c>
      <c r="M43" s="58">
        <f t="shared" si="258"/>
        <v>0</v>
      </c>
      <c r="N43" s="58">
        <f t="shared" si="258"/>
        <v>0</v>
      </c>
      <c r="O43" s="58">
        <f t="shared" si="258"/>
        <v>0</v>
      </c>
      <c r="P43" s="58">
        <f t="shared" si="258"/>
        <v>0</v>
      </c>
      <c r="Q43" s="58">
        <f t="shared" si="258"/>
        <v>0</v>
      </c>
      <c r="R43" s="58">
        <f t="shared" si="258"/>
        <v>0</v>
      </c>
      <c r="S43" s="58">
        <f t="shared" si="258"/>
        <v>0</v>
      </c>
      <c r="T43" s="58">
        <f t="shared" si="258"/>
        <v>0</v>
      </c>
      <c r="U43" s="58">
        <f t="shared" si="258"/>
        <v>0</v>
      </c>
      <c r="V43" s="58">
        <f t="shared" si="258"/>
        <v>0</v>
      </c>
      <c r="W43" s="58">
        <f t="shared" si="258"/>
        <v>0</v>
      </c>
      <c r="X43" s="58">
        <f t="shared" si="258"/>
        <v>0</v>
      </c>
      <c r="Y43" s="58">
        <f t="shared" si="258"/>
        <v>0</v>
      </c>
      <c r="Z43" s="58">
        <f t="shared" si="258"/>
        <v>0</v>
      </c>
      <c r="AA43" s="58">
        <f t="shared" si="258"/>
        <v>0</v>
      </c>
      <c r="AB43" s="58">
        <f t="shared" si="258"/>
        <v>0</v>
      </c>
      <c r="AC43" s="58">
        <f t="shared" si="258"/>
        <v>0</v>
      </c>
      <c r="AD43" s="58">
        <f t="shared" si="258"/>
        <v>0</v>
      </c>
      <c r="AE43" s="58">
        <f t="shared" si="258"/>
        <v>0</v>
      </c>
      <c r="AF43" s="58">
        <f t="shared" si="258"/>
        <v>0</v>
      </c>
      <c r="AG43" s="58">
        <f t="shared" si="258"/>
        <v>0</v>
      </c>
      <c r="AH43" s="58">
        <f t="shared" si="258"/>
        <v>0</v>
      </c>
      <c r="AI43" s="58">
        <f t="shared" si="258"/>
        <v>0</v>
      </c>
      <c r="AJ43" s="58">
        <f t="shared" ref="AJ43:BO43" si="259">AJ35-AJ7</f>
        <v>0</v>
      </c>
      <c r="AK43" s="58">
        <f t="shared" si="259"/>
        <v>0</v>
      </c>
      <c r="AL43" s="58">
        <f t="shared" si="259"/>
        <v>0</v>
      </c>
      <c r="AM43" s="58">
        <f t="shared" si="259"/>
        <v>0</v>
      </c>
      <c r="AN43" s="58">
        <f t="shared" si="259"/>
        <v>0</v>
      </c>
      <c r="AO43" s="58">
        <f t="shared" si="259"/>
        <v>0</v>
      </c>
      <c r="AP43" s="58">
        <f t="shared" si="259"/>
        <v>0</v>
      </c>
      <c r="AQ43" s="58">
        <f t="shared" si="259"/>
        <v>0</v>
      </c>
      <c r="AR43" s="58">
        <f t="shared" si="259"/>
        <v>0</v>
      </c>
      <c r="AS43" s="58">
        <f t="shared" si="259"/>
        <v>0</v>
      </c>
      <c r="AT43" s="58">
        <f t="shared" si="259"/>
        <v>0</v>
      </c>
      <c r="AU43" s="58">
        <f t="shared" si="259"/>
        <v>0</v>
      </c>
      <c r="AV43" s="58">
        <f t="shared" si="259"/>
        <v>0</v>
      </c>
      <c r="AW43" s="58">
        <f t="shared" si="259"/>
        <v>0</v>
      </c>
      <c r="AX43" s="58">
        <f t="shared" si="259"/>
        <v>0</v>
      </c>
      <c r="AY43" s="58">
        <f t="shared" si="259"/>
        <v>0</v>
      </c>
      <c r="AZ43" s="58">
        <f t="shared" si="259"/>
        <v>0</v>
      </c>
      <c r="BA43" s="58">
        <f t="shared" si="259"/>
        <v>0</v>
      </c>
      <c r="BB43" s="58">
        <f t="shared" si="259"/>
        <v>0</v>
      </c>
      <c r="BC43" s="58">
        <f t="shared" si="259"/>
        <v>0</v>
      </c>
      <c r="BD43" s="58">
        <f t="shared" si="259"/>
        <v>0</v>
      </c>
      <c r="BE43" s="58">
        <f t="shared" si="259"/>
        <v>0</v>
      </c>
      <c r="BF43" s="58">
        <f t="shared" si="259"/>
        <v>0</v>
      </c>
      <c r="BG43" s="58">
        <f t="shared" si="259"/>
        <v>0</v>
      </c>
      <c r="BH43" s="58">
        <f t="shared" si="259"/>
        <v>0</v>
      </c>
      <c r="BI43" s="58">
        <f t="shared" si="259"/>
        <v>0</v>
      </c>
      <c r="BJ43" s="58">
        <f t="shared" si="259"/>
        <v>0</v>
      </c>
      <c r="BK43" s="58">
        <f t="shared" si="259"/>
        <v>0</v>
      </c>
      <c r="BL43" s="58">
        <f t="shared" si="259"/>
        <v>0</v>
      </c>
      <c r="BM43" s="58">
        <f t="shared" si="259"/>
        <v>0</v>
      </c>
      <c r="BN43" s="58">
        <f t="shared" si="259"/>
        <v>0</v>
      </c>
      <c r="BO43" s="58">
        <f t="shared" si="259"/>
        <v>0</v>
      </c>
      <c r="BP43" s="58">
        <f t="shared" ref="BP43:CU43" si="260">BP35-BP7</f>
        <v>0</v>
      </c>
      <c r="BQ43" s="58">
        <f t="shared" si="260"/>
        <v>0</v>
      </c>
      <c r="BR43" s="58">
        <f t="shared" si="260"/>
        <v>0</v>
      </c>
      <c r="BS43" s="58">
        <f t="shared" si="260"/>
        <v>0</v>
      </c>
      <c r="BT43" s="58">
        <f t="shared" si="260"/>
        <v>0</v>
      </c>
      <c r="BU43" s="58">
        <f t="shared" si="260"/>
        <v>0</v>
      </c>
      <c r="BV43" s="58">
        <f t="shared" si="260"/>
        <v>0</v>
      </c>
      <c r="BW43" s="58">
        <f t="shared" si="260"/>
        <v>0</v>
      </c>
      <c r="BX43" s="58">
        <f t="shared" si="260"/>
        <v>0</v>
      </c>
      <c r="BY43" s="58">
        <f t="shared" si="260"/>
        <v>0</v>
      </c>
      <c r="BZ43" s="58">
        <f t="shared" si="260"/>
        <v>0</v>
      </c>
      <c r="CA43" s="58">
        <f t="shared" si="260"/>
        <v>0</v>
      </c>
      <c r="CB43" s="58">
        <f t="shared" si="260"/>
        <v>0</v>
      </c>
      <c r="CC43" s="58">
        <f t="shared" si="260"/>
        <v>0</v>
      </c>
      <c r="CD43" s="58">
        <f t="shared" si="260"/>
        <v>0</v>
      </c>
      <c r="CE43" s="58">
        <f t="shared" si="260"/>
        <v>0</v>
      </c>
      <c r="CF43" s="58">
        <f t="shared" si="260"/>
        <v>0</v>
      </c>
      <c r="CG43" s="58">
        <f t="shared" si="260"/>
        <v>0</v>
      </c>
      <c r="CH43" s="58">
        <f t="shared" si="260"/>
        <v>0</v>
      </c>
      <c r="CI43" s="58">
        <f t="shared" si="260"/>
        <v>0</v>
      </c>
      <c r="CJ43" s="58">
        <f t="shared" si="260"/>
        <v>0</v>
      </c>
      <c r="CK43" s="58">
        <f t="shared" si="260"/>
        <v>0</v>
      </c>
      <c r="CL43" s="58">
        <f t="shared" si="260"/>
        <v>0</v>
      </c>
      <c r="CM43" s="58">
        <f t="shared" si="260"/>
        <v>0</v>
      </c>
      <c r="CN43" s="58">
        <f t="shared" si="260"/>
        <v>0</v>
      </c>
      <c r="CO43" s="58">
        <f t="shared" si="260"/>
        <v>0</v>
      </c>
      <c r="CP43" s="58">
        <f t="shared" si="260"/>
        <v>0</v>
      </c>
      <c r="CQ43" s="58">
        <f t="shared" si="260"/>
        <v>0</v>
      </c>
      <c r="CR43" s="58">
        <f t="shared" si="260"/>
        <v>0</v>
      </c>
      <c r="CS43" s="58">
        <f t="shared" si="260"/>
        <v>0</v>
      </c>
      <c r="CT43" s="58">
        <f t="shared" si="260"/>
        <v>0</v>
      </c>
      <c r="CU43" s="58">
        <f t="shared" si="260"/>
        <v>0</v>
      </c>
      <c r="CV43" s="58">
        <f t="shared" ref="CV43:EA43" si="261">CV35-CV7</f>
        <v>0</v>
      </c>
      <c r="CW43" s="58">
        <f t="shared" si="261"/>
        <v>0</v>
      </c>
      <c r="CX43" s="58">
        <f t="shared" si="261"/>
        <v>0</v>
      </c>
      <c r="CY43" s="58">
        <f t="shared" si="261"/>
        <v>0</v>
      </c>
      <c r="CZ43" s="58">
        <f t="shared" si="261"/>
        <v>0</v>
      </c>
      <c r="DA43" s="58">
        <f t="shared" si="261"/>
        <v>0</v>
      </c>
      <c r="DB43" s="58">
        <f t="shared" si="261"/>
        <v>0</v>
      </c>
      <c r="DC43" s="58">
        <f t="shared" si="261"/>
        <v>0</v>
      </c>
      <c r="DD43" s="58">
        <f t="shared" si="261"/>
        <v>0</v>
      </c>
      <c r="DE43" s="58">
        <f t="shared" si="261"/>
        <v>0</v>
      </c>
      <c r="DF43" s="58">
        <f t="shared" si="261"/>
        <v>0</v>
      </c>
      <c r="DG43" s="58">
        <f t="shared" si="261"/>
        <v>0</v>
      </c>
      <c r="DH43" s="58">
        <f t="shared" si="261"/>
        <v>0</v>
      </c>
      <c r="DI43" s="58">
        <f t="shared" si="261"/>
        <v>0</v>
      </c>
      <c r="DJ43" s="58">
        <f t="shared" si="261"/>
        <v>0</v>
      </c>
      <c r="DK43" s="58">
        <f t="shared" si="261"/>
        <v>0</v>
      </c>
      <c r="DL43" s="58">
        <f t="shared" si="261"/>
        <v>0</v>
      </c>
      <c r="DM43" s="58">
        <f t="shared" si="261"/>
        <v>0</v>
      </c>
      <c r="DN43" s="58">
        <f t="shared" si="261"/>
        <v>0</v>
      </c>
      <c r="DO43" s="58">
        <f t="shared" si="261"/>
        <v>0</v>
      </c>
      <c r="DP43" s="58">
        <f t="shared" si="261"/>
        <v>0</v>
      </c>
      <c r="DQ43" s="58">
        <f t="shared" si="261"/>
        <v>0</v>
      </c>
      <c r="DR43" s="58">
        <f t="shared" si="261"/>
        <v>0</v>
      </c>
      <c r="DS43" s="58">
        <f t="shared" si="261"/>
        <v>0</v>
      </c>
      <c r="DT43" s="58">
        <f t="shared" si="261"/>
        <v>0</v>
      </c>
      <c r="DU43" s="58">
        <f t="shared" si="261"/>
        <v>0</v>
      </c>
      <c r="DV43" s="58">
        <f t="shared" si="261"/>
        <v>0</v>
      </c>
      <c r="DW43" s="58">
        <f t="shared" si="261"/>
        <v>0</v>
      </c>
      <c r="DX43" s="58">
        <f t="shared" si="261"/>
        <v>0</v>
      </c>
      <c r="DY43" s="58">
        <f t="shared" si="261"/>
        <v>0</v>
      </c>
      <c r="DZ43" s="58">
        <f t="shared" si="261"/>
        <v>0</v>
      </c>
      <c r="EA43" s="58">
        <f t="shared" si="261"/>
        <v>0</v>
      </c>
      <c r="EB43" s="58">
        <f t="shared" ref="EB43:FG43" si="262">EB35-EB7</f>
        <v>0</v>
      </c>
      <c r="EC43" s="58">
        <f t="shared" si="262"/>
        <v>0</v>
      </c>
      <c r="ED43" s="58">
        <f t="shared" si="262"/>
        <v>0</v>
      </c>
      <c r="EE43" s="58">
        <f t="shared" si="262"/>
        <v>0</v>
      </c>
      <c r="EF43" s="58">
        <f t="shared" si="262"/>
        <v>0</v>
      </c>
      <c r="EG43" s="58">
        <f t="shared" si="262"/>
        <v>0</v>
      </c>
      <c r="EH43" s="58">
        <f t="shared" si="262"/>
        <v>0</v>
      </c>
      <c r="EI43" s="58">
        <f t="shared" si="262"/>
        <v>0</v>
      </c>
      <c r="EJ43" s="58">
        <f t="shared" si="262"/>
        <v>0</v>
      </c>
      <c r="EK43" s="58">
        <f t="shared" si="262"/>
        <v>0</v>
      </c>
      <c r="EL43" s="58">
        <f t="shared" si="262"/>
        <v>0</v>
      </c>
      <c r="EM43" s="58">
        <f t="shared" si="262"/>
        <v>0</v>
      </c>
      <c r="EN43" s="58">
        <f t="shared" si="262"/>
        <v>0</v>
      </c>
      <c r="EO43" s="58">
        <f t="shared" si="262"/>
        <v>0</v>
      </c>
      <c r="EP43" s="58">
        <f t="shared" si="262"/>
        <v>0</v>
      </c>
      <c r="EQ43" s="58">
        <f t="shared" si="262"/>
        <v>0</v>
      </c>
      <c r="ER43" s="58">
        <f t="shared" si="262"/>
        <v>0</v>
      </c>
      <c r="ES43" s="58">
        <f t="shared" si="262"/>
        <v>0</v>
      </c>
      <c r="ET43" s="58">
        <f t="shared" si="262"/>
        <v>0</v>
      </c>
      <c r="EU43" s="58">
        <f t="shared" si="262"/>
        <v>0</v>
      </c>
      <c r="EV43" s="58">
        <f t="shared" si="262"/>
        <v>0</v>
      </c>
      <c r="EW43" s="58">
        <f t="shared" si="262"/>
        <v>0</v>
      </c>
      <c r="EX43" s="58">
        <f t="shared" si="262"/>
        <v>0</v>
      </c>
      <c r="EY43" s="58">
        <f t="shared" si="262"/>
        <v>0</v>
      </c>
      <c r="EZ43" s="58">
        <f t="shared" si="262"/>
        <v>0</v>
      </c>
      <c r="FA43" s="58">
        <f t="shared" si="262"/>
        <v>0</v>
      </c>
      <c r="FB43" s="58">
        <f t="shared" si="262"/>
        <v>0</v>
      </c>
      <c r="FC43" s="58">
        <f t="shared" si="262"/>
        <v>0</v>
      </c>
      <c r="FD43" s="58">
        <f t="shared" si="262"/>
        <v>0</v>
      </c>
      <c r="FE43" s="58">
        <f t="shared" si="262"/>
        <v>0</v>
      </c>
      <c r="FF43" s="58">
        <f t="shared" si="262"/>
        <v>0</v>
      </c>
      <c r="FG43" s="58">
        <f t="shared" si="262"/>
        <v>0</v>
      </c>
      <c r="FH43" s="58">
        <f t="shared" ref="FH43:GB43" si="263">FH35-FH7</f>
        <v>0</v>
      </c>
      <c r="FI43" s="58">
        <f t="shared" si="263"/>
        <v>0</v>
      </c>
      <c r="FJ43" s="58">
        <f t="shared" si="263"/>
        <v>0</v>
      </c>
      <c r="FK43" s="58">
        <f t="shared" si="263"/>
        <v>0</v>
      </c>
      <c r="FL43" s="58">
        <f t="shared" si="263"/>
        <v>0</v>
      </c>
      <c r="FM43" s="58">
        <f t="shared" si="263"/>
        <v>0</v>
      </c>
      <c r="FN43" s="58">
        <f t="shared" si="263"/>
        <v>0</v>
      </c>
      <c r="FO43" s="58">
        <f t="shared" si="263"/>
        <v>0</v>
      </c>
      <c r="FP43" s="58">
        <f t="shared" si="263"/>
        <v>0</v>
      </c>
      <c r="FQ43" s="58">
        <f t="shared" si="263"/>
        <v>0</v>
      </c>
      <c r="FR43" s="58">
        <f t="shared" si="263"/>
        <v>0</v>
      </c>
      <c r="FS43" s="58">
        <f t="shared" si="263"/>
        <v>0</v>
      </c>
      <c r="FT43" s="58">
        <f t="shared" si="263"/>
        <v>0</v>
      </c>
      <c r="FU43" s="58">
        <f t="shared" si="263"/>
        <v>0</v>
      </c>
      <c r="FV43" s="58">
        <f t="shared" si="263"/>
        <v>0</v>
      </c>
      <c r="FW43" s="58">
        <f t="shared" si="263"/>
        <v>0</v>
      </c>
      <c r="FX43" s="58">
        <f t="shared" si="263"/>
        <v>0</v>
      </c>
      <c r="FY43" s="58">
        <f t="shared" si="263"/>
        <v>0</v>
      </c>
      <c r="FZ43" s="58">
        <f t="shared" si="263"/>
        <v>0</v>
      </c>
      <c r="GA43" s="58">
        <f t="shared" si="263"/>
        <v>0</v>
      </c>
      <c r="GB43" s="58">
        <f t="shared" si="263"/>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8:FZ12 D9:GB11 E8:GB8 E12:GB12 D13:GB29">
    <cfRule type="cellIs" dxfId="6" priority="2" operator="greaterThan">
      <formula>0</formula>
    </cfRule>
  </conditionalFormatting>
  <conditionalFormatting sqref="D31:GB34">
    <cfRule type="cellIs" dxfId="5" priority="1"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B21"/>
  <sheetViews>
    <sheetView view="pageBreakPreview" zoomScale="60" zoomScaleNormal="73" workbookViewId="0">
      <pane xSplit="3" ySplit="6" topLeftCell="FP7" activePane="bottomRight" state="frozen"/>
      <selection pane="topRight" activeCell="D1" sqref="D1"/>
      <selection pane="bottomLeft" activeCell="A7" sqref="A7"/>
      <selection pane="bottomRight" activeCell="AC9" sqref="AC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465</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70" t="s">
        <v>31</v>
      </c>
      <c r="M5" s="70" t="s">
        <v>32</v>
      </c>
      <c r="N5" s="70" t="s">
        <v>33</v>
      </c>
      <c r="O5" s="292"/>
      <c r="P5" s="70" t="s">
        <v>34</v>
      </c>
      <c r="Q5" s="70" t="s">
        <v>236</v>
      </c>
      <c r="R5" s="70" t="s">
        <v>235</v>
      </c>
      <c r="S5" s="292"/>
      <c r="T5" s="27" t="s">
        <v>35</v>
      </c>
      <c r="U5" s="28" t="s">
        <v>36</v>
      </c>
      <c r="V5" s="29" t="s">
        <v>37</v>
      </c>
      <c r="W5" s="28" t="s">
        <v>38</v>
      </c>
      <c r="X5" s="69" t="s">
        <v>39</v>
      </c>
      <c r="Y5" s="25" t="s">
        <v>40</v>
      </c>
      <c r="Z5" s="292"/>
      <c r="AA5" s="292"/>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2"/>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2"/>
      <c r="CA5" s="292"/>
      <c r="CB5" s="35" t="s">
        <v>86</v>
      </c>
      <c r="CC5" s="70" t="s">
        <v>87</v>
      </c>
      <c r="CD5" s="70" t="s">
        <v>88</v>
      </c>
      <c r="CE5" s="70" t="s">
        <v>89</v>
      </c>
      <c r="CF5" s="70" t="s">
        <v>90</v>
      </c>
      <c r="CG5" s="292"/>
      <c r="CH5" s="302"/>
      <c r="CI5" s="69" t="s">
        <v>91</v>
      </c>
      <c r="CJ5" s="69" t="s">
        <v>92</v>
      </c>
      <c r="CK5" s="302"/>
      <c r="CL5" s="302"/>
      <c r="CM5" s="70" t="s">
        <v>93</v>
      </c>
      <c r="CN5" s="70" t="s">
        <v>94</v>
      </c>
      <c r="CO5" s="70" t="s">
        <v>95</v>
      </c>
      <c r="CP5" s="70" t="s">
        <v>96</v>
      </c>
      <c r="CQ5" s="70" t="s">
        <v>97</v>
      </c>
      <c r="CR5" s="292"/>
      <c r="CS5" s="66" t="s">
        <v>98</v>
      </c>
      <c r="CT5" s="70" t="s">
        <v>99</v>
      </c>
      <c r="CU5" s="70" t="s">
        <v>100</v>
      </c>
      <c r="CV5" s="70" t="s">
        <v>101</v>
      </c>
      <c r="CW5" s="66" t="s">
        <v>102</v>
      </c>
      <c r="CX5" s="70" t="s">
        <v>103</v>
      </c>
      <c r="CY5" s="66" t="s">
        <v>104</v>
      </c>
      <c r="CZ5" s="292"/>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2"/>
      <c r="DW5" s="292"/>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2"/>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196</v>
      </c>
      <c r="B7" s="39" t="s">
        <v>238</v>
      </c>
      <c r="C7" s="60" t="s">
        <v>307</v>
      </c>
      <c r="D7" s="42">
        <f>+D8+D12</f>
        <v>0</v>
      </c>
      <c r="E7" s="42">
        <f t="shared" ref="E7:BP7" si="0">+E8+E12</f>
        <v>0</v>
      </c>
      <c r="F7" s="42">
        <f t="shared" si="0"/>
        <v>0</v>
      </c>
      <c r="G7" s="42">
        <f t="shared" si="0"/>
        <v>0</v>
      </c>
      <c r="H7" s="42">
        <f t="shared" si="0"/>
        <v>0</v>
      </c>
      <c r="I7" s="42">
        <f t="shared" si="0"/>
        <v>0</v>
      </c>
      <c r="J7" s="42">
        <f t="shared" si="0"/>
        <v>287</v>
      </c>
      <c r="K7" s="42">
        <f t="shared" si="0"/>
        <v>12</v>
      </c>
      <c r="L7" s="42">
        <f t="shared" si="0"/>
        <v>0</v>
      </c>
      <c r="M7" s="42">
        <f t="shared" si="0"/>
        <v>12</v>
      </c>
      <c r="N7" s="42">
        <f t="shared" si="0"/>
        <v>0</v>
      </c>
      <c r="O7" s="42">
        <f t="shared" si="0"/>
        <v>0</v>
      </c>
      <c r="P7" s="42">
        <f t="shared" si="0"/>
        <v>0</v>
      </c>
      <c r="Q7" s="42">
        <f t="shared" si="0"/>
        <v>0</v>
      </c>
      <c r="R7" s="42">
        <f t="shared" si="0"/>
        <v>0</v>
      </c>
      <c r="S7" s="42">
        <f t="shared" si="0"/>
        <v>55</v>
      </c>
      <c r="T7" s="42">
        <f t="shared" si="0"/>
        <v>0</v>
      </c>
      <c r="U7" s="42">
        <f t="shared" si="0"/>
        <v>0</v>
      </c>
      <c r="V7" s="42">
        <f t="shared" si="0"/>
        <v>55</v>
      </c>
      <c r="W7" s="42">
        <f t="shared" si="0"/>
        <v>0</v>
      </c>
      <c r="X7" s="42">
        <f t="shared" si="0"/>
        <v>0</v>
      </c>
      <c r="Y7" s="42">
        <f t="shared" si="0"/>
        <v>0</v>
      </c>
      <c r="Z7" s="42">
        <f t="shared" si="0"/>
        <v>0</v>
      </c>
      <c r="AA7" s="42">
        <f t="shared" si="0"/>
        <v>200</v>
      </c>
      <c r="AB7" s="42">
        <f t="shared" si="0"/>
        <v>0</v>
      </c>
      <c r="AC7" s="42">
        <f t="shared" si="0"/>
        <v>200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20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20</v>
      </c>
      <c r="BJ7" s="42">
        <f t="shared" si="0"/>
        <v>0</v>
      </c>
      <c r="BK7" s="42">
        <f t="shared" si="0"/>
        <v>0</v>
      </c>
      <c r="BL7" s="42">
        <f t="shared" si="0"/>
        <v>0</v>
      </c>
      <c r="BM7" s="42">
        <f t="shared" si="0"/>
        <v>0</v>
      </c>
      <c r="BN7" s="42">
        <f t="shared" si="0"/>
        <v>0</v>
      </c>
      <c r="BO7" s="42">
        <f t="shared" si="0"/>
        <v>0</v>
      </c>
      <c r="BP7" s="42">
        <f t="shared" si="0"/>
        <v>0</v>
      </c>
      <c r="BQ7" s="42">
        <f t="shared" ref="BQ7:EB7" si="1">+BQ8+BQ12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1553.2</v>
      </c>
      <c r="CL7" s="42">
        <f t="shared" si="1"/>
        <v>1553.2</v>
      </c>
      <c r="CM7" s="42">
        <f t="shared" si="1"/>
        <v>0</v>
      </c>
      <c r="CN7" s="42">
        <f t="shared" si="1"/>
        <v>0</v>
      </c>
      <c r="CO7" s="42">
        <f t="shared" si="1"/>
        <v>1553.2</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10</v>
      </c>
      <c r="DW7" s="42">
        <f t="shared" si="1"/>
        <v>0</v>
      </c>
      <c r="DX7" s="42">
        <f t="shared" si="1"/>
        <v>0</v>
      </c>
      <c r="DY7" s="42">
        <f t="shared" si="1"/>
        <v>0</v>
      </c>
      <c r="DZ7" s="42">
        <f t="shared" si="1"/>
        <v>0</v>
      </c>
      <c r="EA7" s="42">
        <f t="shared" si="1"/>
        <v>0</v>
      </c>
      <c r="EB7" s="42">
        <f t="shared" si="1"/>
        <v>0</v>
      </c>
      <c r="EC7" s="42">
        <f t="shared" ref="EC7:GB7" si="2">+EC8+EC12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10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10</v>
      </c>
      <c r="FY7" s="42">
        <f t="shared" si="2"/>
        <v>10</v>
      </c>
      <c r="FZ7" s="42">
        <f t="shared" si="2"/>
        <v>0</v>
      </c>
      <c r="GA7" s="42">
        <f t="shared" si="2"/>
        <v>0</v>
      </c>
      <c r="GB7" s="42">
        <f t="shared" si="2"/>
        <v>1850.2</v>
      </c>
    </row>
    <row r="8" spans="1:184" ht="15.75">
      <c r="A8" s="48" t="s">
        <v>196</v>
      </c>
      <c r="B8" s="48" t="s">
        <v>180</v>
      </c>
      <c r="C8" s="74" t="s">
        <v>201</v>
      </c>
      <c r="D8" s="45">
        <f>D9+D10+D11</f>
        <v>0</v>
      </c>
      <c r="E8" s="45">
        <f t="shared" ref="E8:BP8" si="3">E9+E10+E11</f>
        <v>0</v>
      </c>
      <c r="F8" s="45">
        <f t="shared" si="3"/>
        <v>0</v>
      </c>
      <c r="G8" s="45">
        <f t="shared" si="3"/>
        <v>0</v>
      </c>
      <c r="H8" s="45">
        <f t="shared" si="3"/>
        <v>0</v>
      </c>
      <c r="I8" s="45">
        <f t="shared" si="3"/>
        <v>0</v>
      </c>
      <c r="J8" s="45">
        <f t="shared" si="3"/>
        <v>287</v>
      </c>
      <c r="K8" s="45">
        <f t="shared" si="3"/>
        <v>12</v>
      </c>
      <c r="L8" s="45">
        <f t="shared" si="3"/>
        <v>0</v>
      </c>
      <c r="M8" s="45">
        <f t="shared" si="3"/>
        <v>12</v>
      </c>
      <c r="N8" s="45">
        <f t="shared" si="3"/>
        <v>0</v>
      </c>
      <c r="O8" s="45">
        <f t="shared" si="3"/>
        <v>0</v>
      </c>
      <c r="P8" s="45">
        <f t="shared" si="3"/>
        <v>0</v>
      </c>
      <c r="Q8" s="45">
        <f t="shared" si="3"/>
        <v>0</v>
      </c>
      <c r="R8" s="45">
        <f t="shared" si="3"/>
        <v>0</v>
      </c>
      <c r="S8" s="45">
        <f t="shared" si="3"/>
        <v>55</v>
      </c>
      <c r="T8" s="45">
        <f t="shared" si="3"/>
        <v>0</v>
      </c>
      <c r="U8" s="45">
        <f t="shared" si="3"/>
        <v>0</v>
      </c>
      <c r="V8" s="45">
        <f t="shared" si="3"/>
        <v>55</v>
      </c>
      <c r="W8" s="45">
        <f t="shared" si="3"/>
        <v>0</v>
      </c>
      <c r="X8" s="45">
        <f t="shared" si="3"/>
        <v>0</v>
      </c>
      <c r="Y8" s="45">
        <f t="shared" si="3"/>
        <v>0</v>
      </c>
      <c r="Z8" s="45">
        <f t="shared" si="3"/>
        <v>0</v>
      </c>
      <c r="AA8" s="45">
        <f t="shared" si="3"/>
        <v>200</v>
      </c>
      <c r="AB8" s="45">
        <f t="shared" si="3"/>
        <v>0</v>
      </c>
      <c r="AC8" s="45">
        <f t="shared" si="3"/>
        <v>200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20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20</v>
      </c>
      <c r="BJ8" s="45">
        <f t="shared" si="3"/>
        <v>0</v>
      </c>
      <c r="BK8" s="45">
        <f t="shared" si="3"/>
        <v>0</v>
      </c>
      <c r="BL8" s="45">
        <f t="shared" si="3"/>
        <v>0</v>
      </c>
      <c r="BM8" s="45">
        <f t="shared" si="3"/>
        <v>0</v>
      </c>
      <c r="BN8" s="45">
        <f t="shared" si="3"/>
        <v>0</v>
      </c>
      <c r="BO8" s="45">
        <f t="shared" si="3"/>
        <v>0</v>
      </c>
      <c r="BP8" s="45">
        <f t="shared" si="3"/>
        <v>0</v>
      </c>
      <c r="BQ8" s="45">
        <f t="shared" ref="BQ8:EB8" si="4">BQ9+BQ10+BQ11</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1553.2</v>
      </c>
      <c r="CL8" s="45">
        <f t="shared" si="4"/>
        <v>1553.2</v>
      </c>
      <c r="CM8" s="45">
        <f t="shared" si="4"/>
        <v>0</v>
      </c>
      <c r="CN8" s="45">
        <f t="shared" si="4"/>
        <v>0</v>
      </c>
      <c r="CO8" s="45">
        <f t="shared" si="4"/>
        <v>1553.2</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10</v>
      </c>
      <c r="DW8" s="45">
        <f t="shared" si="4"/>
        <v>0</v>
      </c>
      <c r="DX8" s="45">
        <f t="shared" si="4"/>
        <v>0</v>
      </c>
      <c r="DY8" s="45">
        <f t="shared" si="4"/>
        <v>0</v>
      </c>
      <c r="DZ8" s="45">
        <f t="shared" si="4"/>
        <v>0</v>
      </c>
      <c r="EA8" s="45">
        <f t="shared" si="4"/>
        <v>0</v>
      </c>
      <c r="EB8" s="45">
        <f t="shared" si="4"/>
        <v>0</v>
      </c>
      <c r="EC8" s="45">
        <f t="shared" ref="EC8:GA8" si="5">EC9+EC10+EC11</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10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10</v>
      </c>
      <c r="FY8" s="45">
        <f t="shared" si="5"/>
        <v>10</v>
      </c>
      <c r="FZ8" s="45">
        <f t="shared" si="5"/>
        <v>0</v>
      </c>
      <c r="GA8" s="45">
        <f t="shared" si="5"/>
        <v>0</v>
      </c>
      <c r="GB8" s="45">
        <f>GB9+GB10+GB11</f>
        <v>1850.2</v>
      </c>
    </row>
    <row r="9" spans="1:184" ht="47.25">
      <c r="A9" s="46"/>
      <c r="B9" s="72" t="s">
        <v>291</v>
      </c>
      <c r="C9" s="51" t="s">
        <v>290</v>
      </c>
      <c r="D9" s="18">
        <f>+E9+F9+I9</f>
        <v>0</v>
      </c>
      <c r="E9" s="18"/>
      <c r="F9" s="18">
        <f>+G9+H9</f>
        <v>0</v>
      </c>
      <c r="G9" s="18"/>
      <c r="H9" s="18"/>
      <c r="I9" s="18">
        <f>+E9*0.302</f>
        <v>0</v>
      </c>
      <c r="J9" s="18">
        <f>+K9+O9+S9+Z9+AA9+AX9+BZ9+CA9</f>
        <v>287</v>
      </c>
      <c r="K9" s="18">
        <f>+L9+M9+N9</f>
        <v>12</v>
      </c>
      <c r="L9" s="18"/>
      <c r="M9" s="18">
        <v>12</v>
      </c>
      <c r="N9" s="18"/>
      <c r="O9" s="18">
        <f>+P9+R9+Q9</f>
        <v>0</v>
      </c>
      <c r="P9" s="18"/>
      <c r="Q9" s="18"/>
      <c r="R9" s="18"/>
      <c r="S9" s="18">
        <f>+T9+U9+V9+W9+X9+Y9</f>
        <v>55</v>
      </c>
      <c r="T9" s="18"/>
      <c r="U9" s="18"/>
      <c r="V9" s="18">
        <v>55</v>
      </c>
      <c r="W9" s="18"/>
      <c r="X9" s="18"/>
      <c r="Y9" s="18"/>
      <c r="Z9" s="18"/>
      <c r="AA9" s="18">
        <f>AB9+AD9+AE9+AF9+AG9+AH9+AI9+AJ9+AK9+AL9+AM9+AV9+AW9+AC9</f>
        <v>200</v>
      </c>
      <c r="AB9" s="18"/>
      <c r="AC9" s="18">
        <v>200</v>
      </c>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20</v>
      </c>
      <c r="AY9" s="18"/>
      <c r="AZ9" s="18"/>
      <c r="BA9" s="18"/>
      <c r="BB9" s="18"/>
      <c r="BC9" s="18"/>
      <c r="BD9" s="18"/>
      <c r="BE9" s="18"/>
      <c r="BF9" s="18"/>
      <c r="BG9" s="18"/>
      <c r="BH9" s="18"/>
      <c r="BI9" s="18">
        <v>20</v>
      </c>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10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10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10</v>
      </c>
      <c r="FY9" s="18">
        <v>10</v>
      </c>
      <c r="FZ9" s="18"/>
      <c r="GA9" s="18"/>
      <c r="GB9" s="18">
        <f>D9+J9+DV9+CG9+CH9+CK9+CR9+CZ9</f>
        <v>297</v>
      </c>
    </row>
    <row r="10" spans="1:184" ht="47.25">
      <c r="A10" s="46"/>
      <c r="B10" s="72" t="s">
        <v>400</v>
      </c>
      <c r="C10" s="51" t="s">
        <v>401</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1553.2</v>
      </c>
      <c r="CL10" s="18">
        <f>+CM10+CN10+CO10+CP10+CQ10</f>
        <v>1553.2</v>
      </c>
      <c r="CM10" s="18"/>
      <c r="CN10" s="18"/>
      <c r="CO10" s="18">
        <v>1553.2</v>
      </c>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1553.2</v>
      </c>
    </row>
    <row r="11" spans="1:184" ht="47.25">
      <c r="A11" s="46"/>
      <c r="B11" s="72" t="s">
        <v>446</v>
      </c>
      <c r="C11" s="51" t="s">
        <v>443</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48" t="s">
        <v>196</v>
      </c>
      <c r="B12" s="48" t="s">
        <v>185</v>
      </c>
      <c r="C12" s="275" t="s">
        <v>441</v>
      </c>
      <c r="D12" s="45">
        <f>D13+D15+D14</f>
        <v>0</v>
      </c>
      <c r="E12" s="45">
        <f t="shared" ref="E12:BP12" si="6">E13+E15+E14</f>
        <v>0</v>
      </c>
      <c r="F12" s="45">
        <f t="shared" si="6"/>
        <v>0</v>
      </c>
      <c r="G12" s="45">
        <f t="shared" si="6"/>
        <v>0</v>
      </c>
      <c r="H12" s="45">
        <f t="shared" si="6"/>
        <v>0</v>
      </c>
      <c r="I12" s="45">
        <f t="shared" si="6"/>
        <v>0</v>
      </c>
      <c r="J12" s="45">
        <f t="shared" si="6"/>
        <v>0</v>
      </c>
      <c r="K12" s="45">
        <f t="shared" si="6"/>
        <v>0</v>
      </c>
      <c r="L12" s="45">
        <f t="shared" si="6"/>
        <v>0</v>
      </c>
      <c r="M12" s="45">
        <f t="shared" si="6"/>
        <v>0</v>
      </c>
      <c r="N12" s="45">
        <f t="shared" si="6"/>
        <v>0</v>
      </c>
      <c r="O12" s="45">
        <f t="shared" si="6"/>
        <v>0</v>
      </c>
      <c r="P12" s="45">
        <f t="shared" si="6"/>
        <v>0</v>
      </c>
      <c r="Q12" s="45">
        <f t="shared" si="6"/>
        <v>0</v>
      </c>
      <c r="R12" s="45">
        <f t="shared" si="6"/>
        <v>0</v>
      </c>
      <c r="S12" s="45">
        <f t="shared" si="6"/>
        <v>0</v>
      </c>
      <c r="T12" s="45">
        <f t="shared" si="6"/>
        <v>0</v>
      </c>
      <c r="U12" s="45">
        <f t="shared" si="6"/>
        <v>0</v>
      </c>
      <c r="V12" s="45">
        <f t="shared" si="6"/>
        <v>0</v>
      </c>
      <c r="W12" s="45">
        <f t="shared" si="6"/>
        <v>0</v>
      </c>
      <c r="X12" s="45">
        <f t="shared" si="6"/>
        <v>0</v>
      </c>
      <c r="Y12" s="45">
        <f t="shared" si="6"/>
        <v>0</v>
      </c>
      <c r="Z12" s="45">
        <f t="shared" si="6"/>
        <v>0</v>
      </c>
      <c r="AA12" s="45">
        <f t="shared" si="6"/>
        <v>0</v>
      </c>
      <c r="AB12" s="45">
        <f t="shared" si="6"/>
        <v>0</v>
      </c>
      <c r="AC12" s="45">
        <f t="shared" si="6"/>
        <v>0</v>
      </c>
      <c r="AD12" s="45">
        <f t="shared" si="6"/>
        <v>0</v>
      </c>
      <c r="AE12" s="45">
        <f t="shared" si="6"/>
        <v>0</v>
      </c>
      <c r="AF12" s="45">
        <f t="shared" si="6"/>
        <v>0</v>
      </c>
      <c r="AG12" s="45">
        <f t="shared" si="6"/>
        <v>0</v>
      </c>
      <c r="AH12" s="45">
        <f t="shared" si="6"/>
        <v>0</v>
      </c>
      <c r="AI12" s="45">
        <f t="shared" si="6"/>
        <v>0</v>
      </c>
      <c r="AJ12" s="45">
        <f t="shared" si="6"/>
        <v>0</v>
      </c>
      <c r="AK12" s="45">
        <f t="shared" si="6"/>
        <v>0</v>
      </c>
      <c r="AL12" s="45">
        <f t="shared" si="6"/>
        <v>0</v>
      </c>
      <c r="AM12" s="45">
        <f t="shared" si="6"/>
        <v>0</v>
      </c>
      <c r="AN12" s="45">
        <f t="shared" si="6"/>
        <v>0</v>
      </c>
      <c r="AO12" s="45">
        <f t="shared" si="6"/>
        <v>0</v>
      </c>
      <c r="AP12" s="45">
        <f t="shared" si="6"/>
        <v>0</v>
      </c>
      <c r="AQ12" s="45">
        <f t="shared" si="6"/>
        <v>0</v>
      </c>
      <c r="AR12" s="45">
        <f t="shared" si="6"/>
        <v>0</v>
      </c>
      <c r="AS12" s="45">
        <f t="shared" si="6"/>
        <v>0</v>
      </c>
      <c r="AT12" s="45">
        <f t="shared" si="6"/>
        <v>0</v>
      </c>
      <c r="AU12" s="45">
        <f t="shared" si="6"/>
        <v>0</v>
      </c>
      <c r="AV12" s="45">
        <f t="shared" si="6"/>
        <v>0</v>
      </c>
      <c r="AW12" s="45">
        <f t="shared" si="6"/>
        <v>0</v>
      </c>
      <c r="AX12" s="45">
        <f t="shared" si="6"/>
        <v>0</v>
      </c>
      <c r="AY12" s="45">
        <f t="shared" si="6"/>
        <v>0</v>
      </c>
      <c r="AZ12" s="45">
        <f t="shared" si="6"/>
        <v>0</v>
      </c>
      <c r="BA12" s="45">
        <f t="shared" si="6"/>
        <v>0</v>
      </c>
      <c r="BB12" s="45">
        <f t="shared" si="6"/>
        <v>0</v>
      </c>
      <c r="BC12" s="45">
        <f t="shared" si="6"/>
        <v>0</v>
      </c>
      <c r="BD12" s="45">
        <f t="shared" si="6"/>
        <v>0</v>
      </c>
      <c r="BE12" s="45">
        <f t="shared" si="6"/>
        <v>0</v>
      </c>
      <c r="BF12" s="45">
        <f t="shared" si="6"/>
        <v>0</v>
      </c>
      <c r="BG12" s="45">
        <f t="shared" si="6"/>
        <v>0</v>
      </c>
      <c r="BH12" s="45">
        <f t="shared" si="6"/>
        <v>0</v>
      </c>
      <c r="BI12" s="45">
        <f t="shared" si="6"/>
        <v>0</v>
      </c>
      <c r="BJ12" s="45">
        <f t="shared" si="6"/>
        <v>0</v>
      </c>
      <c r="BK12" s="45">
        <f t="shared" si="6"/>
        <v>0</v>
      </c>
      <c r="BL12" s="45">
        <f t="shared" si="6"/>
        <v>0</v>
      </c>
      <c r="BM12" s="45">
        <f t="shared" si="6"/>
        <v>0</v>
      </c>
      <c r="BN12" s="45">
        <f t="shared" si="6"/>
        <v>0</v>
      </c>
      <c r="BO12" s="45">
        <f t="shared" si="6"/>
        <v>0</v>
      </c>
      <c r="BP12" s="45">
        <f t="shared" si="6"/>
        <v>0</v>
      </c>
      <c r="BQ12" s="45">
        <f t="shared" ref="BQ12:EB12" si="7">BQ13+BQ15+BQ14</f>
        <v>0</v>
      </c>
      <c r="BR12" s="45">
        <f t="shared" si="7"/>
        <v>0</v>
      </c>
      <c r="BS12" s="45">
        <f t="shared" si="7"/>
        <v>0</v>
      </c>
      <c r="BT12" s="45">
        <f t="shared" si="7"/>
        <v>0</v>
      </c>
      <c r="BU12" s="45">
        <f t="shared" si="7"/>
        <v>0</v>
      </c>
      <c r="BV12" s="45">
        <f t="shared" si="7"/>
        <v>0</v>
      </c>
      <c r="BW12" s="45">
        <f t="shared" si="7"/>
        <v>0</v>
      </c>
      <c r="BX12" s="45">
        <f t="shared" si="7"/>
        <v>0</v>
      </c>
      <c r="BY12" s="45">
        <f t="shared" si="7"/>
        <v>0</v>
      </c>
      <c r="BZ12" s="45">
        <f t="shared" si="7"/>
        <v>0</v>
      </c>
      <c r="CA12" s="45">
        <f t="shared" si="7"/>
        <v>0</v>
      </c>
      <c r="CB12" s="45">
        <f t="shared" si="7"/>
        <v>0</v>
      </c>
      <c r="CC12" s="45">
        <f t="shared" si="7"/>
        <v>0</v>
      </c>
      <c r="CD12" s="45">
        <f t="shared" si="7"/>
        <v>0</v>
      </c>
      <c r="CE12" s="45">
        <f t="shared" si="7"/>
        <v>0</v>
      </c>
      <c r="CF12" s="45">
        <f t="shared" si="7"/>
        <v>0</v>
      </c>
      <c r="CG12" s="45">
        <f t="shared" si="7"/>
        <v>0</v>
      </c>
      <c r="CH12" s="45">
        <f t="shared" si="7"/>
        <v>0</v>
      </c>
      <c r="CI12" s="45">
        <f t="shared" si="7"/>
        <v>0</v>
      </c>
      <c r="CJ12" s="45">
        <f t="shared" si="7"/>
        <v>0</v>
      </c>
      <c r="CK12" s="45">
        <f t="shared" si="7"/>
        <v>0</v>
      </c>
      <c r="CL12" s="45">
        <f t="shared" si="7"/>
        <v>0</v>
      </c>
      <c r="CM12" s="45">
        <f t="shared" si="7"/>
        <v>0</v>
      </c>
      <c r="CN12" s="45">
        <f t="shared" si="7"/>
        <v>0</v>
      </c>
      <c r="CO12" s="45">
        <f t="shared" si="7"/>
        <v>0</v>
      </c>
      <c r="CP12" s="45">
        <f t="shared" si="7"/>
        <v>0</v>
      </c>
      <c r="CQ12" s="45">
        <f t="shared" si="7"/>
        <v>0</v>
      </c>
      <c r="CR12" s="45">
        <f t="shared" si="7"/>
        <v>0</v>
      </c>
      <c r="CS12" s="45">
        <f t="shared" si="7"/>
        <v>0</v>
      </c>
      <c r="CT12" s="45">
        <f t="shared" si="7"/>
        <v>0</v>
      </c>
      <c r="CU12" s="45">
        <f t="shared" si="7"/>
        <v>0</v>
      </c>
      <c r="CV12" s="45">
        <f t="shared" si="7"/>
        <v>0</v>
      </c>
      <c r="CW12" s="45">
        <f t="shared" si="7"/>
        <v>0</v>
      </c>
      <c r="CX12" s="45">
        <f t="shared" si="7"/>
        <v>0</v>
      </c>
      <c r="CY12" s="45">
        <f t="shared" si="7"/>
        <v>0</v>
      </c>
      <c r="CZ12" s="45">
        <f t="shared" si="7"/>
        <v>0</v>
      </c>
      <c r="DA12" s="45">
        <f t="shared" si="7"/>
        <v>0</v>
      </c>
      <c r="DB12" s="45">
        <f t="shared" si="7"/>
        <v>0</v>
      </c>
      <c r="DC12" s="45">
        <f t="shared" si="7"/>
        <v>0</v>
      </c>
      <c r="DD12" s="45">
        <f t="shared" si="7"/>
        <v>0</v>
      </c>
      <c r="DE12" s="45">
        <f t="shared" si="7"/>
        <v>0</v>
      </c>
      <c r="DF12" s="45">
        <f t="shared" si="7"/>
        <v>0</v>
      </c>
      <c r="DG12" s="45">
        <f t="shared" si="7"/>
        <v>0</v>
      </c>
      <c r="DH12" s="45">
        <f t="shared" si="7"/>
        <v>0</v>
      </c>
      <c r="DI12" s="45">
        <f t="shared" si="7"/>
        <v>0</v>
      </c>
      <c r="DJ12" s="45">
        <f t="shared" si="7"/>
        <v>0</v>
      </c>
      <c r="DK12" s="45">
        <f t="shared" si="7"/>
        <v>0</v>
      </c>
      <c r="DL12" s="45">
        <f t="shared" si="7"/>
        <v>0</v>
      </c>
      <c r="DM12" s="45">
        <f t="shared" si="7"/>
        <v>0</v>
      </c>
      <c r="DN12" s="45">
        <f t="shared" si="7"/>
        <v>0</v>
      </c>
      <c r="DO12" s="45">
        <f t="shared" si="7"/>
        <v>0</v>
      </c>
      <c r="DP12" s="45">
        <f t="shared" si="7"/>
        <v>0</v>
      </c>
      <c r="DQ12" s="45">
        <f t="shared" si="7"/>
        <v>0</v>
      </c>
      <c r="DR12" s="45">
        <f t="shared" si="7"/>
        <v>0</v>
      </c>
      <c r="DS12" s="45">
        <f t="shared" si="7"/>
        <v>0</v>
      </c>
      <c r="DT12" s="45">
        <f t="shared" si="7"/>
        <v>0</v>
      </c>
      <c r="DU12" s="45">
        <f t="shared" si="7"/>
        <v>0</v>
      </c>
      <c r="DV12" s="45">
        <f t="shared" si="7"/>
        <v>0</v>
      </c>
      <c r="DW12" s="45">
        <f t="shared" si="7"/>
        <v>0</v>
      </c>
      <c r="DX12" s="45">
        <f t="shared" si="7"/>
        <v>0</v>
      </c>
      <c r="DY12" s="45">
        <f t="shared" si="7"/>
        <v>0</v>
      </c>
      <c r="DZ12" s="45">
        <f t="shared" si="7"/>
        <v>0</v>
      </c>
      <c r="EA12" s="45">
        <f t="shared" si="7"/>
        <v>0</v>
      </c>
      <c r="EB12" s="45">
        <f t="shared" si="7"/>
        <v>0</v>
      </c>
      <c r="EC12" s="45">
        <f t="shared" ref="EC12:GB12" si="8">EC13+EC15+EC14</f>
        <v>0</v>
      </c>
      <c r="ED12" s="45">
        <f t="shared" si="8"/>
        <v>0</v>
      </c>
      <c r="EE12" s="45">
        <f t="shared" si="8"/>
        <v>0</v>
      </c>
      <c r="EF12" s="45">
        <f t="shared" si="8"/>
        <v>0</v>
      </c>
      <c r="EG12" s="45">
        <f t="shared" si="8"/>
        <v>0</v>
      </c>
      <c r="EH12" s="45">
        <f t="shared" si="8"/>
        <v>0</v>
      </c>
      <c r="EI12" s="45">
        <f t="shared" si="8"/>
        <v>0</v>
      </c>
      <c r="EJ12" s="45">
        <f t="shared" si="8"/>
        <v>0</v>
      </c>
      <c r="EK12" s="45">
        <f t="shared" si="8"/>
        <v>0</v>
      </c>
      <c r="EL12" s="45">
        <f t="shared" si="8"/>
        <v>0</v>
      </c>
      <c r="EM12" s="45">
        <f t="shared" si="8"/>
        <v>0</v>
      </c>
      <c r="EN12" s="45">
        <f t="shared" si="8"/>
        <v>0</v>
      </c>
      <c r="EO12" s="45">
        <f t="shared" si="8"/>
        <v>0</v>
      </c>
      <c r="EP12" s="45">
        <f t="shared" si="8"/>
        <v>0</v>
      </c>
      <c r="EQ12" s="45">
        <f t="shared" si="8"/>
        <v>0</v>
      </c>
      <c r="ER12" s="45">
        <f t="shared" si="8"/>
        <v>0</v>
      </c>
      <c r="ES12" s="45">
        <f t="shared" si="8"/>
        <v>0</v>
      </c>
      <c r="ET12" s="45">
        <f t="shared" si="8"/>
        <v>0</v>
      </c>
      <c r="EU12" s="45">
        <f t="shared" si="8"/>
        <v>0</v>
      </c>
      <c r="EV12" s="45">
        <f t="shared" si="8"/>
        <v>0</v>
      </c>
      <c r="EW12" s="45">
        <f t="shared" si="8"/>
        <v>0</v>
      </c>
      <c r="EX12" s="45">
        <f t="shared" si="8"/>
        <v>0</v>
      </c>
      <c r="EY12" s="45">
        <f t="shared" si="8"/>
        <v>0</v>
      </c>
      <c r="EZ12" s="45">
        <f t="shared" si="8"/>
        <v>0</v>
      </c>
      <c r="FA12" s="45">
        <f t="shared" si="8"/>
        <v>0</v>
      </c>
      <c r="FB12" s="45">
        <f t="shared" si="8"/>
        <v>0</v>
      </c>
      <c r="FC12" s="45">
        <f t="shared" si="8"/>
        <v>0</v>
      </c>
      <c r="FD12" s="45">
        <f t="shared" si="8"/>
        <v>0</v>
      </c>
      <c r="FE12" s="45">
        <f t="shared" si="8"/>
        <v>0</v>
      </c>
      <c r="FF12" s="45">
        <f t="shared" si="8"/>
        <v>0</v>
      </c>
      <c r="FG12" s="45">
        <f t="shared" si="8"/>
        <v>0</v>
      </c>
      <c r="FH12" s="45">
        <f t="shared" si="8"/>
        <v>0</v>
      </c>
      <c r="FI12" s="45">
        <f t="shared" si="8"/>
        <v>0</v>
      </c>
      <c r="FJ12" s="45">
        <f t="shared" si="8"/>
        <v>0</v>
      </c>
      <c r="FK12" s="45">
        <f t="shared" si="8"/>
        <v>0</v>
      </c>
      <c r="FL12" s="45">
        <f t="shared" si="8"/>
        <v>0</v>
      </c>
      <c r="FM12" s="45">
        <f t="shared" si="8"/>
        <v>0</v>
      </c>
      <c r="FN12" s="45">
        <f t="shared" si="8"/>
        <v>0</v>
      </c>
      <c r="FO12" s="45">
        <f t="shared" si="8"/>
        <v>0</v>
      </c>
      <c r="FP12" s="45">
        <f t="shared" si="8"/>
        <v>0</v>
      </c>
      <c r="FQ12" s="45">
        <f t="shared" si="8"/>
        <v>0</v>
      </c>
      <c r="FR12" s="45">
        <f t="shared" si="8"/>
        <v>0</v>
      </c>
      <c r="FS12" s="45">
        <f t="shared" si="8"/>
        <v>0</v>
      </c>
      <c r="FT12" s="45">
        <f t="shared" si="8"/>
        <v>0</v>
      </c>
      <c r="FU12" s="45">
        <f t="shared" si="8"/>
        <v>0</v>
      </c>
      <c r="FV12" s="45">
        <f t="shared" si="8"/>
        <v>0</v>
      </c>
      <c r="FW12" s="45">
        <f t="shared" si="8"/>
        <v>0</v>
      </c>
      <c r="FX12" s="45">
        <f t="shared" si="8"/>
        <v>0</v>
      </c>
      <c r="FY12" s="45">
        <f t="shared" si="8"/>
        <v>0</v>
      </c>
      <c r="FZ12" s="45">
        <f t="shared" si="8"/>
        <v>0</v>
      </c>
      <c r="GA12" s="45">
        <f t="shared" si="8"/>
        <v>0</v>
      </c>
      <c r="GB12" s="45">
        <f t="shared" si="8"/>
        <v>0</v>
      </c>
    </row>
    <row r="13" spans="1:184" ht="31.5">
      <c r="A13" s="46"/>
      <c r="B13" s="72" t="s">
        <v>444</v>
      </c>
      <c r="C13" s="51" t="s">
        <v>442</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63">
      <c r="A14" s="46"/>
      <c r="B14" s="72" t="s">
        <v>452</v>
      </c>
      <c r="C14" s="51" t="s">
        <v>445</v>
      </c>
      <c r="D14" s="18">
        <f>+E14+F14+I14</f>
        <v>0</v>
      </c>
      <c r="E14" s="18"/>
      <c r="F14" s="18">
        <f>+G14+H14</f>
        <v>0</v>
      </c>
      <c r="G14" s="18"/>
      <c r="H14" s="18"/>
      <c r="I14" s="18">
        <f>+E14*0.302</f>
        <v>0</v>
      </c>
      <c r="J14" s="18">
        <f>+K14+O14+S14+Z14+AA14+AX14+BZ14+CA14</f>
        <v>0</v>
      </c>
      <c r="K14" s="18">
        <f>+L14+M14+N14</f>
        <v>0</v>
      </c>
      <c r="L14" s="18"/>
      <c r="M14" s="18"/>
      <c r="N14" s="18"/>
      <c r="O14" s="18">
        <f>+P14+R14+Q14</f>
        <v>0</v>
      </c>
      <c r="P14" s="18"/>
      <c r="Q14" s="18"/>
      <c r="R14" s="18"/>
      <c r="S14" s="18">
        <f>+T14+U14+V14+W14+X14+Y14</f>
        <v>0</v>
      </c>
      <c r="T14" s="18"/>
      <c r="U14" s="18"/>
      <c r="V14" s="18"/>
      <c r="W14" s="18"/>
      <c r="X14" s="18"/>
      <c r="Y14" s="18"/>
      <c r="Z14" s="18"/>
      <c r="AA14" s="18">
        <f>AB14+AD14+AE14+AF14+AG14+AH14+AI14+AJ14+AK14+AL14+AM14+AV14+AW14+AC14</f>
        <v>0</v>
      </c>
      <c r="AB14" s="18"/>
      <c r="AC14" s="18"/>
      <c r="AD14" s="18"/>
      <c r="AE14" s="18"/>
      <c r="AF14" s="18"/>
      <c r="AG14" s="18"/>
      <c r="AH14" s="18"/>
      <c r="AI14" s="18"/>
      <c r="AJ14" s="18"/>
      <c r="AK14" s="18"/>
      <c r="AL14" s="18"/>
      <c r="AM14" s="18">
        <f>AN14+AO14+AP14+AQ14+AR14+AS14+AT14+AU14</f>
        <v>0</v>
      </c>
      <c r="AN14" s="18"/>
      <c r="AO14" s="18"/>
      <c r="AP14" s="18"/>
      <c r="AQ14" s="18"/>
      <c r="AR14" s="18"/>
      <c r="AS14" s="18"/>
      <c r="AT14" s="18"/>
      <c r="AU14" s="18"/>
      <c r="AV14" s="18"/>
      <c r="AW14" s="18"/>
      <c r="AX14" s="18">
        <f>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BO14+BP14+BQ14</f>
        <v>0</v>
      </c>
      <c r="BO14" s="18"/>
      <c r="BP14" s="18"/>
      <c r="BQ14" s="18"/>
      <c r="BR14" s="18"/>
      <c r="BS14" s="18"/>
      <c r="BT14" s="18"/>
      <c r="BU14" s="18"/>
      <c r="BV14" s="18"/>
      <c r="BW14" s="18"/>
      <c r="BX14" s="18"/>
      <c r="BY14" s="18"/>
      <c r="BZ14" s="18"/>
      <c r="CA14" s="18">
        <f>CB14+CC14+CD14+CE14+CF14</f>
        <v>0</v>
      </c>
      <c r="CB14" s="18"/>
      <c r="CC14" s="18"/>
      <c r="CD14" s="18"/>
      <c r="CE14" s="18"/>
      <c r="CF14" s="18"/>
      <c r="CG14" s="18"/>
      <c r="CH14" s="18">
        <f>+CI14+CJ14</f>
        <v>0</v>
      </c>
      <c r="CI14" s="18"/>
      <c r="CJ14" s="18"/>
      <c r="CK14" s="18">
        <f>+CL14</f>
        <v>0</v>
      </c>
      <c r="CL14" s="18">
        <f>+CM14+CN14+CO14+CP14+CQ14</f>
        <v>0</v>
      </c>
      <c r="CM14" s="18"/>
      <c r="CN14" s="18"/>
      <c r="CO14" s="18"/>
      <c r="CP14" s="18"/>
      <c r="CQ14" s="18"/>
      <c r="CR14" s="18">
        <f>CS14+CW14+CY14</f>
        <v>0</v>
      </c>
      <c r="CS14" s="18">
        <f>CT14+CU14+CV14</f>
        <v>0</v>
      </c>
      <c r="CT14" s="18"/>
      <c r="CU14" s="18"/>
      <c r="CV14" s="18"/>
      <c r="CW14" s="18">
        <f>CX14</f>
        <v>0</v>
      </c>
      <c r="CX14" s="18"/>
      <c r="CY14" s="18"/>
      <c r="CZ14" s="18">
        <f>DA14+DH14+DK14+DL14+DP14</f>
        <v>0</v>
      </c>
      <c r="DA14" s="18">
        <f>DB14+DC14+DD14+DE14+DF14+DG14</f>
        <v>0</v>
      </c>
      <c r="DB14" s="18"/>
      <c r="DC14" s="18"/>
      <c r="DD14" s="18"/>
      <c r="DE14" s="18"/>
      <c r="DF14" s="18"/>
      <c r="DG14" s="18"/>
      <c r="DH14" s="18">
        <f>DI14+DJ14</f>
        <v>0</v>
      </c>
      <c r="DI14" s="18"/>
      <c r="DJ14" s="18"/>
      <c r="DK14" s="18"/>
      <c r="DL14" s="18">
        <f>DM14+DN14+DO14</f>
        <v>0</v>
      </c>
      <c r="DM14" s="18"/>
      <c r="DN14" s="18"/>
      <c r="DO14" s="18"/>
      <c r="DP14" s="18">
        <f>DQ14+DR14+DS14+DT14+DU14</f>
        <v>0</v>
      </c>
      <c r="DQ14" s="18"/>
      <c r="DR14" s="18"/>
      <c r="DS14" s="18"/>
      <c r="DT14" s="18"/>
      <c r="DU14" s="18"/>
      <c r="DV14" s="18">
        <f>DW14+EO14</f>
        <v>0</v>
      </c>
      <c r="DW14" s="18">
        <f>+DX14+DY14+DZ14+EA14+EB14+EC14+ED14+EE14+EF14+EG14+EH14+EI14+EJ14+EK14+EL14+EM14+EN14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EP14+FC14+FD14+FE14+FF14+FG14+FW14+FX14</f>
        <v>0</v>
      </c>
      <c r="EP14" s="18">
        <f>EQ14+ER14+ES14+ET14+EU14+EV14+EW14+EY14+EZ14+FB14</f>
        <v>0</v>
      </c>
      <c r="EQ14" s="18"/>
      <c r="ER14" s="18"/>
      <c r="ES14" s="18"/>
      <c r="ET14" s="18"/>
      <c r="EU14" s="18"/>
      <c r="EV14" s="18"/>
      <c r="EW14" s="18"/>
      <c r="EX14" s="18"/>
      <c r="EY14" s="18"/>
      <c r="EZ14" s="18"/>
      <c r="FA14" s="18"/>
      <c r="FB14" s="18"/>
      <c r="FC14" s="18">
        <f>EX14</f>
        <v>0</v>
      </c>
      <c r="FD14" s="18"/>
      <c r="FE14" s="18"/>
      <c r="FF14" s="18"/>
      <c r="FG14" s="18">
        <f>FH14+FI14+FJ14+FK14+FL14+FM14+FN14+FO14+FP14+FQ14+FR14+FS14+FT14+FU14+FV14</f>
        <v>0</v>
      </c>
      <c r="FH14" s="18"/>
      <c r="FI14" s="18"/>
      <c r="FJ14" s="18"/>
      <c r="FK14" s="18"/>
      <c r="FL14" s="18"/>
      <c r="FM14" s="18"/>
      <c r="FN14" s="18"/>
      <c r="FO14" s="18"/>
      <c r="FP14" s="18"/>
      <c r="FQ14" s="18"/>
      <c r="FR14" s="18"/>
      <c r="FS14" s="18"/>
      <c r="FT14" s="18"/>
      <c r="FU14" s="18"/>
      <c r="FV14" s="18"/>
      <c r="FW14" s="18"/>
      <c r="FX14" s="18">
        <f>FY14+FZ14</f>
        <v>0</v>
      </c>
      <c r="FY14" s="18"/>
      <c r="FZ14" s="18"/>
      <c r="GA14" s="18"/>
      <c r="GB14" s="18">
        <f>D14+J14+DV14+CG14+CH14+CK14+CR14+CZ14</f>
        <v>0</v>
      </c>
    </row>
    <row r="15" spans="1:184" ht="15.75">
      <c r="A15" s="46"/>
      <c r="B15" s="72"/>
      <c r="C15" s="51"/>
      <c r="D15" s="18">
        <f>+E15+F15+I15</f>
        <v>0</v>
      </c>
      <c r="E15" s="18"/>
      <c r="F15" s="18">
        <f>+G15+H15</f>
        <v>0</v>
      </c>
      <c r="G15" s="18"/>
      <c r="H15" s="18"/>
      <c r="I15" s="18">
        <f>+E15*0.302</f>
        <v>0</v>
      </c>
      <c r="J15" s="18">
        <f>+K15+O15+S15+Z15+AA15+AX15+BZ15+CA15</f>
        <v>0</v>
      </c>
      <c r="K15" s="18">
        <f>+L15+M15+N15</f>
        <v>0</v>
      </c>
      <c r="L15" s="18"/>
      <c r="M15" s="18"/>
      <c r="N15" s="18"/>
      <c r="O15" s="18">
        <f>+P15+R15+Q15</f>
        <v>0</v>
      </c>
      <c r="P15" s="18"/>
      <c r="Q15" s="18"/>
      <c r="R15" s="18"/>
      <c r="S15" s="18">
        <f>+T15+U15+V15+W15+X15+Y15</f>
        <v>0</v>
      </c>
      <c r="T15" s="18"/>
      <c r="U15" s="18"/>
      <c r="V15" s="18"/>
      <c r="W15" s="18"/>
      <c r="X15" s="18"/>
      <c r="Y15" s="18"/>
      <c r="Z15" s="18"/>
      <c r="AA15" s="18">
        <f>AB15+AD15+AE15+AF15+AG15+AH15+AI15+AJ15+AK15+AL15+AM15+AV15+AW15+AC15</f>
        <v>0</v>
      </c>
      <c r="AB15" s="18"/>
      <c r="AC15" s="18"/>
      <c r="AD15" s="18"/>
      <c r="AE15" s="18"/>
      <c r="AF15" s="18"/>
      <c r="AG15" s="18"/>
      <c r="AH15" s="18"/>
      <c r="AI15" s="18"/>
      <c r="AJ15" s="18"/>
      <c r="AK15" s="18"/>
      <c r="AL15" s="18"/>
      <c r="AM15" s="18">
        <f>AN15+AO15+AP15+AQ15+AR15+AS15+AT15+AU15</f>
        <v>0</v>
      </c>
      <c r="AN15" s="18"/>
      <c r="AO15" s="18"/>
      <c r="AP15" s="18"/>
      <c r="AQ15" s="18"/>
      <c r="AR15" s="18"/>
      <c r="AS15" s="18"/>
      <c r="AT15" s="18"/>
      <c r="AU15" s="18"/>
      <c r="AV15" s="18"/>
      <c r="AW15" s="18"/>
      <c r="AX15" s="18">
        <f>AY15+AZ15+BA15+BB15+BC15+BD15+BE15+BF15+BG15+BH15+BI15+BJ15+BK15+BL15+BM15+BN15+BR15+BS15+BT15+BU15+BV15+BW15+BX15+BY15</f>
        <v>0</v>
      </c>
      <c r="AY15" s="18"/>
      <c r="AZ15" s="18"/>
      <c r="BA15" s="18"/>
      <c r="BB15" s="18"/>
      <c r="BC15" s="18"/>
      <c r="BD15" s="18"/>
      <c r="BE15" s="18"/>
      <c r="BF15" s="18"/>
      <c r="BG15" s="18"/>
      <c r="BH15" s="18"/>
      <c r="BI15" s="18"/>
      <c r="BJ15" s="18"/>
      <c r="BK15" s="18"/>
      <c r="BL15" s="18"/>
      <c r="BM15" s="18"/>
      <c r="BN15" s="18">
        <f>BO15+BP15+BQ15</f>
        <v>0</v>
      </c>
      <c r="BO15" s="18"/>
      <c r="BP15" s="18"/>
      <c r="BQ15" s="18"/>
      <c r="BR15" s="18"/>
      <c r="BS15" s="18"/>
      <c r="BT15" s="18"/>
      <c r="BU15" s="18"/>
      <c r="BV15" s="18"/>
      <c r="BW15" s="18"/>
      <c r="BX15" s="18"/>
      <c r="BY15" s="18"/>
      <c r="BZ15" s="18"/>
      <c r="CA15" s="18">
        <f>CB15+CC15+CD15+CE15+CF15</f>
        <v>0</v>
      </c>
      <c r="CB15" s="18"/>
      <c r="CC15" s="18"/>
      <c r="CD15" s="18"/>
      <c r="CE15" s="18"/>
      <c r="CF15" s="18"/>
      <c r="CG15" s="18"/>
      <c r="CH15" s="18">
        <f>+CI15+CJ15</f>
        <v>0</v>
      </c>
      <c r="CI15" s="18"/>
      <c r="CJ15" s="18"/>
      <c r="CK15" s="18">
        <f>+CL15</f>
        <v>0</v>
      </c>
      <c r="CL15" s="18">
        <f>+CM15+CN15+CO15+CP15+CQ15</f>
        <v>0</v>
      </c>
      <c r="CM15" s="18"/>
      <c r="CN15" s="18"/>
      <c r="CO15" s="18"/>
      <c r="CP15" s="18"/>
      <c r="CQ15" s="18"/>
      <c r="CR15" s="18">
        <f>CS15+CW15+CY15</f>
        <v>0</v>
      </c>
      <c r="CS15" s="18">
        <f>CT15+CU15+CV15</f>
        <v>0</v>
      </c>
      <c r="CT15" s="18"/>
      <c r="CU15" s="18"/>
      <c r="CV15" s="18"/>
      <c r="CW15" s="18">
        <f>CX15</f>
        <v>0</v>
      </c>
      <c r="CX15" s="18"/>
      <c r="CY15" s="18"/>
      <c r="CZ15" s="18">
        <f>DA15+DH15+DK15+DL15+DP15</f>
        <v>0</v>
      </c>
      <c r="DA15" s="18">
        <f>DB15+DC15+DD15+DE15+DF15+DG15</f>
        <v>0</v>
      </c>
      <c r="DB15" s="18"/>
      <c r="DC15" s="18"/>
      <c r="DD15" s="18"/>
      <c r="DE15" s="18"/>
      <c r="DF15" s="18"/>
      <c r="DG15" s="18"/>
      <c r="DH15" s="18">
        <f>DI15+DJ15</f>
        <v>0</v>
      </c>
      <c r="DI15" s="18"/>
      <c r="DJ15" s="18"/>
      <c r="DK15" s="18"/>
      <c r="DL15" s="18">
        <f>DM15+DN15+DO15</f>
        <v>0</v>
      </c>
      <c r="DM15" s="18"/>
      <c r="DN15" s="18"/>
      <c r="DO15" s="18"/>
      <c r="DP15" s="18">
        <f>DQ15+DR15+DS15+DT15+DU15</f>
        <v>0</v>
      </c>
      <c r="DQ15" s="18"/>
      <c r="DR15" s="18"/>
      <c r="DS15" s="18"/>
      <c r="DT15" s="18"/>
      <c r="DU15" s="18"/>
      <c r="DV15" s="18">
        <f>DW15+EO15</f>
        <v>0</v>
      </c>
      <c r="DW15" s="18">
        <f>+DX15+DY15+DZ15+EA15+EB15+EC15+ED15+EE15+EF15+EG15+EH15+EI15+EJ15+EK15+EL15+EM15+EN15</f>
        <v>0</v>
      </c>
      <c r="DX15" s="18"/>
      <c r="DY15" s="18"/>
      <c r="DZ15" s="18"/>
      <c r="EA15" s="18"/>
      <c r="EB15" s="18"/>
      <c r="EC15" s="18"/>
      <c r="ED15" s="18"/>
      <c r="EE15" s="18"/>
      <c r="EF15" s="18"/>
      <c r="EG15" s="18"/>
      <c r="EH15" s="18"/>
      <c r="EI15" s="18"/>
      <c r="EJ15" s="18"/>
      <c r="EK15" s="18"/>
      <c r="EL15" s="18"/>
      <c r="EM15" s="18"/>
      <c r="EN15" s="18"/>
      <c r="EO15" s="18">
        <f>EP15+FC15+FD15+FE15+FF15+FG15+FW15+FX15</f>
        <v>0</v>
      </c>
      <c r="EP15" s="18">
        <f>EQ15+ER15+ES15+ET15+EU15+EV15+EW15+EY15+EZ15+FB15</f>
        <v>0</v>
      </c>
      <c r="EQ15" s="18"/>
      <c r="ER15" s="18"/>
      <c r="ES15" s="18"/>
      <c r="ET15" s="18"/>
      <c r="EU15" s="18"/>
      <c r="EV15" s="18"/>
      <c r="EW15" s="18"/>
      <c r="EX15" s="18"/>
      <c r="EY15" s="18"/>
      <c r="EZ15" s="18"/>
      <c r="FA15" s="18"/>
      <c r="FB15" s="18"/>
      <c r="FC15" s="18">
        <f>EX15</f>
        <v>0</v>
      </c>
      <c r="FD15" s="18"/>
      <c r="FE15" s="18"/>
      <c r="FF15" s="18"/>
      <c r="FG15" s="18">
        <f>FH15+FI15+FJ15+FK15+FL15+FM15+FN15+FO15+FP15+FQ15+FR15+FS15+FT15+FU15+FV15</f>
        <v>0</v>
      </c>
      <c r="FH15" s="18"/>
      <c r="FI15" s="18"/>
      <c r="FJ15" s="18"/>
      <c r="FK15" s="18"/>
      <c r="FL15" s="18"/>
      <c r="FM15" s="18"/>
      <c r="FN15" s="18"/>
      <c r="FO15" s="18"/>
      <c r="FP15" s="18"/>
      <c r="FQ15" s="18"/>
      <c r="FR15" s="18"/>
      <c r="FS15" s="18"/>
      <c r="FT15" s="18"/>
      <c r="FU15" s="18"/>
      <c r="FV15" s="18"/>
      <c r="FW15" s="18"/>
      <c r="FX15" s="18">
        <f>FY15+FZ15</f>
        <v>0</v>
      </c>
      <c r="FY15" s="18"/>
      <c r="FZ15" s="18"/>
      <c r="GA15" s="18"/>
      <c r="GB15" s="18">
        <f>D15+J15+DV15+CG15+CH15+CK15+CR15+CZ15</f>
        <v>0</v>
      </c>
    </row>
    <row r="16" spans="1:184" ht="15.75">
      <c r="A16" s="22"/>
      <c r="B16" s="22"/>
      <c r="C16" s="55" t="s">
        <v>300</v>
      </c>
      <c r="D16" s="56">
        <f>D17+D18+D19+D20</f>
        <v>0</v>
      </c>
      <c r="E16" s="56">
        <f t="shared" ref="E16:BP16" si="9">E17+E18+E19+E20</f>
        <v>0</v>
      </c>
      <c r="F16" s="56">
        <f t="shared" si="9"/>
        <v>0</v>
      </c>
      <c r="G16" s="56">
        <f t="shared" si="9"/>
        <v>0</v>
      </c>
      <c r="H16" s="56">
        <f t="shared" si="9"/>
        <v>0</v>
      </c>
      <c r="I16" s="56">
        <f t="shared" si="9"/>
        <v>0</v>
      </c>
      <c r="J16" s="56">
        <f t="shared" si="9"/>
        <v>287</v>
      </c>
      <c r="K16" s="56">
        <f t="shared" si="9"/>
        <v>12</v>
      </c>
      <c r="L16" s="56">
        <f t="shared" si="9"/>
        <v>0</v>
      </c>
      <c r="M16" s="56">
        <f t="shared" si="9"/>
        <v>12</v>
      </c>
      <c r="N16" s="56">
        <f t="shared" si="9"/>
        <v>0</v>
      </c>
      <c r="O16" s="56">
        <f t="shared" si="9"/>
        <v>0</v>
      </c>
      <c r="P16" s="56">
        <f t="shared" si="9"/>
        <v>0</v>
      </c>
      <c r="Q16" s="56">
        <f t="shared" si="9"/>
        <v>0</v>
      </c>
      <c r="R16" s="56">
        <f t="shared" si="9"/>
        <v>0</v>
      </c>
      <c r="S16" s="56">
        <f t="shared" si="9"/>
        <v>55</v>
      </c>
      <c r="T16" s="56">
        <f t="shared" si="9"/>
        <v>0</v>
      </c>
      <c r="U16" s="56">
        <f t="shared" si="9"/>
        <v>0</v>
      </c>
      <c r="V16" s="56">
        <f t="shared" si="9"/>
        <v>55</v>
      </c>
      <c r="W16" s="56">
        <f t="shared" si="9"/>
        <v>0</v>
      </c>
      <c r="X16" s="56">
        <f t="shared" si="9"/>
        <v>0</v>
      </c>
      <c r="Y16" s="56">
        <f t="shared" si="9"/>
        <v>0</v>
      </c>
      <c r="Z16" s="56">
        <f t="shared" si="9"/>
        <v>0</v>
      </c>
      <c r="AA16" s="56">
        <f t="shared" si="9"/>
        <v>200</v>
      </c>
      <c r="AB16" s="56">
        <f t="shared" si="9"/>
        <v>0</v>
      </c>
      <c r="AC16" s="56">
        <f t="shared" si="9"/>
        <v>200</v>
      </c>
      <c r="AD16" s="56">
        <f t="shared" si="9"/>
        <v>0</v>
      </c>
      <c r="AE16" s="56">
        <f t="shared" si="9"/>
        <v>0</v>
      </c>
      <c r="AF16" s="56">
        <f t="shared" si="9"/>
        <v>0</v>
      </c>
      <c r="AG16" s="56">
        <f t="shared" si="9"/>
        <v>0</v>
      </c>
      <c r="AH16" s="56">
        <f t="shared" si="9"/>
        <v>0</v>
      </c>
      <c r="AI16" s="56">
        <f t="shared" si="9"/>
        <v>0</v>
      </c>
      <c r="AJ16" s="56">
        <f t="shared" si="9"/>
        <v>0</v>
      </c>
      <c r="AK16" s="56">
        <f t="shared" si="9"/>
        <v>0</v>
      </c>
      <c r="AL16" s="56">
        <f t="shared" si="9"/>
        <v>0</v>
      </c>
      <c r="AM16" s="56">
        <f t="shared" si="9"/>
        <v>0</v>
      </c>
      <c r="AN16" s="56">
        <f t="shared" si="9"/>
        <v>0</v>
      </c>
      <c r="AO16" s="56">
        <f t="shared" si="9"/>
        <v>0</v>
      </c>
      <c r="AP16" s="56">
        <f t="shared" si="9"/>
        <v>0</v>
      </c>
      <c r="AQ16" s="56">
        <f t="shared" si="9"/>
        <v>0</v>
      </c>
      <c r="AR16" s="56">
        <f t="shared" si="9"/>
        <v>0</v>
      </c>
      <c r="AS16" s="56">
        <f t="shared" si="9"/>
        <v>0</v>
      </c>
      <c r="AT16" s="56">
        <f t="shared" si="9"/>
        <v>0</v>
      </c>
      <c r="AU16" s="56">
        <f t="shared" si="9"/>
        <v>0</v>
      </c>
      <c r="AV16" s="56">
        <f t="shared" si="9"/>
        <v>0</v>
      </c>
      <c r="AW16" s="56">
        <f t="shared" si="9"/>
        <v>0</v>
      </c>
      <c r="AX16" s="56">
        <f t="shared" si="9"/>
        <v>20</v>
      </c>
      <c r="AY16" s="56">
        <f t="shared" si="9"/>
        <v>0</v>
      </c>
      <c r="AZ16" s="56">
        <f t="shared" si="9"/>
        <v>0</v>
      </c>
      <c r="BA16" s="56">
        <f t="shared" si="9"/>
        <v>0</v>
      </c>
      <c r="BB16" s="56">
        <f t="shared" si="9"/>
        <v>0</v>
      </c>
      <c r="BC16" s="56">
        <f t="shared" si="9"/>
        <v>0</v>
      </c>
      <c r="BD16" s="56">
        <f t="shared" si="9"/>
        <v>0</v>
      </c>
      <c r="BE16" s="56">
        <f t="shared" si="9"/>
        <v>0</v>
      </c>
      <c r="BF16" s="56">
        <f t="shared" si="9"/>
        <v>0</v>
      </c>
      <c r="BG16" s="56">
        <f t="shared" si="9"/>
        <v>0</v>
      </c>
      <c r="BH16" s="56">
        <f t="shared" si="9"/>
        <v>0</v>
      </c>
      <c r="BI16" s="56">
        <f t="shared" si="9"/>
        <v>20</v>
      </c>
      <c r="BJ16" s="56">
        <f t="shared" si="9"/>
        <v>0</v>
      </c>
      <c r="BK16" s="56">
        <f t="shared" si="9"/>
        <v>0</v>
      </c>
      <c r="BL16" s="56">
        <f t="shared" si="9"/>
        <v>0</v>
      </c>
      <c r="BM16" s="56">
        <f t="shared" si="9"/>
        <v>0</v>
      </c>
      <c r="BN16" s="56">
        <f t="shared" si="9"/>
        <v>0</v>
      </c>
      <c r="BO16" s="56">
        <f t="shared" si="9"/>
        <v>0</v>
      </c>
      <c r="BP16" s="56">
        <f t="shared" si="9"/>
        <v>0</v>
      </c>
      <c r="BQ16" s="56">
        <f t="shared" ref="BQ16:EB16" si="10">BQ17+BQ18+BQ19+BQ20</f>
        <v>0</v>
      </c>
      <c r="BR16" s="56">
        <f t="shared" si="10"/>
        <v>0</v>
      </c>
      <c r="BS16" s="56">
        <f t="shared" si="10"/>
        <v>0</v>
      </c>
      <c r="BT16" s="56">
        <f t="shared" si="10"/>
        <v>0</v>
      </c>
      <c r="BU16" s="56">
        <f t="shared" si="10"/>
        <v>0</v>
      </c>
      <c r="BV16" s="56">
        <f t="shared" si="10"/>
        <v>0</v>
      </c>
      <c r="BW16" s="56">
        <f t="shared" si="10"/>
        <v>0</v>
      </c>
      <c r="BX16" s="56">
        <f t="shared" si="10"/>
        <v>0</v>
      </c>
      <c r="BY16" s="56">
        <f t="shared" si="10"/>
        <v>0</v>
      </c>
      <c r="BZ16" s="56">
        <f t="shared" si="10"/>
        <v>0</v>
      </c>
      <c r="CA16" s="56">
        <f t="shared" si="10"/>
        <v>0</v>
      </c>
      <c r="CB16" s="56">
        <f t="shared" si="10"/>
        <v>0</v>
      </c>
      <c r="CC16" s="56">
        <f t="shared" si="10"/>
        <v>0</v>
      </c>
      <c r="CD16" s="56">
        <f t="shared" si="10"/>
        <v>0</v>
      </c>
      <c r="CE16" s="56">
        <f t="shared" si="10"/>
        <v>0</v>
      </c>
      <c r="CF16" s="56">
        <f t="shared" si="10"/>
        <v>0</v>
      </c>
      <c r="CG16" s="56">
        <f t="shared" si="10"/>
        <v>0</v>
      </c>
      <c r="CH16" s="56">
        <f t="shared" si="10"/>
        <v>0</v>
      </c>
      <c r="CI16" s="56">
        <f t="shared" si="10"/>
        <v>0</v>
      </c>
      <c r="CJ16" s="56">
        <f t="shared" si="10"/>
        <v>0</v>
      </c>
      <c r="CK16" s="56">
        <f t="shared" si="10"/>
        <v>1553.2</v>
      </c>
      <c r="CL16" s="56">
        <f t="shared" si="10"/>
        <v>1553.2</v>
      </c>
      <c r="CM16" s="56">
        <f t="shared" si="10"/>
        <v>0</v>
      </c>
      <c r="CN16" s="56">
        <f t="shared" si="10"/>
        <v>0</v>
      </c>
      <c r="CO16" s="56">
        <f t="shared" si="10"/>
        <v>1553.2</v>
      </c>
      <c r="CP16" s="56">
        <f t="shared" si="10"/>
        <v>0</v>
      </c>
      <c r="CQ16" s="56">
        <f t="shared" si="10"/>
        <v>0</v>
      </c>
      <c r="CR16" s="56">
        <f t="shared" si="10"/>
        <v>0</v>
      </c>
      <c r="CS16" s="56">
        <f t="shared" si="10"/>
        <v>0</v>
      </c>
      <c r="CT16" s="56">
        <f t="shared" si="10"/>
        <v>0</v>
      </c>
      <c r="CU16" s="56">
        <f t="shared" si="10"/>
        <v>0</v>
      </c>
      <c r="CV16" s="56">
        <f t="shared" si="10"/>
        <v>0</v>
      </c>
      <c r="CW16" s="56">
        <f t="shared" si="10"/>
        <v>0</v>
      </c>
      <c r="CX16" s="56">
        <f t="shared" si="10"/>
        <v>0</v>
      </c>
      <c r="CY16" s="56">
        <f t="shared" si="10"/>
        <v>0</v>
      </c>
      <c r="CZ16" s="56">
        <f t="shared" si="10"/>
        <v>0</v>
      </c>
      <c r="DA16" s="56">
        <f t="shared" si="10"/>
        <v>0</v>
      </c>
      <c r="DB16" s="56">
        <f t="shared" si="10"/>
        <v>0</v>
      </c>
      <c r="DC16" s="56">
        <f t="shared" si="10"/>
        <v>0</v>
      </c>
      <c r="DD16" s="56">
        <f t="shared" si="10"/>
        <v>0</v>
      </c>
      <c r="DE16" s="56">
        <f t="shared" si="10"/>
        <v>0</v>
      </c>
      <c r="DF16" s="56">
        <f t="shared" si="10"/>
        <v>0</v>
      </c>
      <c r="DG16" s="56">
        <f t="shared" si="10"/>
        <v>0</v>
      </c>
      <c r="DH16" s="56">
        <f t="shared" si="10"/>
        <v>0</v>
      </c>
      <c r="DI16" s="56">
        <f t="shared" si="10"/>
        <v>0</v>
      </c>
      <c r="DJ16" s="56">
        <f t="shared" si="10"/>
        <v>0</v>
      </c>
      <c r="DK16" s="56">
        <f t="shared" si="10"/>
        <v>0</v>
      </c>
      <c r="DL16" s="56">
        <f t="shared" si="10"/>
        <v>0</v>
      </c>
      <c r="DM16" s="56">
        <f t="shared" si="10"/>
        <v>0</v>
      </c>
      <c r="DN16" s="56">
        <f t="shared" si="10"/>
        <v>0</v>
      </c>
      <c r="DO16" s="56">
        <f t="shared" si="10"/>
        <v>0</v>
      </c>
      <c r="DP16" s="56">
        <f t="shared" si="10"/>
        <v>0</v>
      </c>
      <c r="DQ16" s="56">
        <f t="shared" si="10"/>
        <v>0</v>
      </c>
      <c r="DR16" s="56">
        <f t="shared" si="10"/>
        <v>0</v>
      </c>
      <c r="DS16" s="56">
        <f t="shared" si="10"/>
        <v>0</v>
      </c>
      <c r="DT16" s="56">
        <f t="shared" si="10"/>
        <v>0</v>
      </c>
      <c r="DU16" s="56">
        <f t="shared" si="10"/>
        <v>0</v>
      </c>
      <c r="DV16" s="56">
        <f t="shared" si="10"/>
        <v>10</v>
      </c>
      <c r="DW16" s="56">
        <f t="shared" si="10"/>
        <v>0</v>
      </c>
      <c r="DX16" s="56">
        <f t="shared" si="10"/>
        <v>0</v>
      </c>
      <c r="DY16" s="56">
        <f t="shared" si="10"/>
        <v>0</v>
      </c>
      <c r="DZ16" s="56">
        <f t="shared" si="10"/>
        <v>0</v>
      </c>
      <c r="EA16" s="56">
        <f t="shared" si="10"/>
        <v>0</v>
      </c>
      <c r="EB16" s="56">
        <f t="shared" si="10"/>
        <v>0</v>
      </c>
      <c r="EC16" s="56">
        <f t="shared" ref="EC16:GB16" si="11">EC17+EC18+EC19+EC20</f>
        <v>0</v>
      </c>
      <c r="ED16" s="56">
        <f t="shared" si="11"/>
        <v>0</v>
      </c>
      <c r="EE16" s="56">
        <f t="shared" si="11"/>
        <v>0</v>
      </c>
      <c r="EF16" s="56">
        <f t="shared" si="11"/>
        <v>0</v>
      </c>
      <c r="EG16" s="56">
        <f t="shared" si="11"/>
        <v>0</v>
      </c>
      <c r="EH16" s="56">
        <f t="shared" si="11"/>
        <v>0</v>
      </c>
      <c r="EI16" s="56">
        <f t="shared" si="11"/>
        <v>0</v>
      </c>
      <c r="EJ16" s="56">
        <f t="shared" si="11"/>
        <v>0</v>
      </c>
      <c r="EK16" s="56">
        <f t="shared" si="11"/>
        <v>0</v>
      </c>
      <c r="EL16" s="56">
        <f t="shared" si="11"/>
        <v>0</v>
      </c>
      <c r="EM16" s="56">
        <f t="shared" si="11"/>
        <v>0</v>
      </c>
      <c r="EN16" s="56">
        <f t="shared" si="11"/>
        <v>0</v>
      </c>
      <c r="EO16" s="56">
        <f t="shared" si="11"/>
        <v>10</v>
      </c>
      <c r="EP16" s="56">
        <f t="shared" si="11"/>
        <v>0</v>
      </c>
      <c r="EQ16" s="56">
        <f t="shared" si="11"/>
        <v>0</v>
      </c>
      <c r="ER16" s="56">
        <f t="shared" si="11"/>
        <v>0</v>
      </c>
      <c r="ES16" s="56">
        <f t="shared" si="11"/>
        <v>0</v>
      </c>
      <c r="ET16" s="56">
        <f t="shared" si="11"/>
        <v>0</v>
      </c>
      <c r="EU16" s="56">
        <f t="shared" si="11"/>
        <v>0</v>
      </c>
      <c r="EV16" s="56">
        <f t="shared" si="11"/>
        <v>0</v>
      </c>
      <c r="EW16" s="56">
        <f t="shared" si="11"/>
        <v>0</v>
      </c>
      <c r="EX16" s="56">
        <f t="shared" si="11"/>
        <v>0</v>
      </c>
      <c r="EY16" s="56">
        <f t="shared" si="11"/>
        <v>0</v>
      </c>
      <c r="EZ16" s="56">
        <f t="shared" si="11"/>
        <v>0</v>
      </c>
      <c r="FA16" s="56">
        <f t="shared" si="11"/>
        <v>0</v>
      </c>
      <c r="FB16" s="56">
        <f t="shared" si="11"/>
        <v>0</v>
      </c>
      <c r="FC16" s="56">
        <f t="shared" si="11"/>
        <v>0</v>
      </c>
      <c r="FD16" s="56">
        <f t="shared" si="11"/>
        <v>0</v>
      </c>
      <c r="FE16" s="56">
        <f t="shared" si="11"/>
        <v>0</v>
      </c>
      <c r="FF16" s="56">
        <f t="shared" si="11"/>
        <v>0</v>
      </c>
      <c r="FG16" s="56">
        <f t="shared" si="11"/>
        <v>0</v>
      </c>
      <c r="FH16" s="56">
        <f t="shared" si="11"/>
        <v>0</v>
      </c>
      <c r="FI16" s="56">
        <f t="shared" si="11"/>
        <v>0</v>
      </c>
      <c r="FJ16" s="56">
        <f t="shared" si="11"/>
        <v>0</v>
      </c>
      <c r="FK16" s="56">
        <f t="shared" si="11"/>
        <v>0</v>
      </c>
      <c r="FL16" s="56">
        <f t="shared" si="11"/>
        <v>0</v>
      </c>
      <c r="FM16" s="56">
        <f t="shared" si="11"/>
        <v>0</v>
      </c>
      <c r="FN16" s="56">
        <f t="shared" si="11"/>
        <v>0</v>
      </c>
      <c r="FO16" s="56">
        <f t="shared" si="11"/>
        <v>0</v>
      </c>
      <c r="FP16" s="56">
        <f t="shared" si="11"/>
        <v>0</v>
      </c>
      <c r="FQ16" s="56">
        <f t="shared" si="11"/>
        <v>0</v>
      </c>
      <c r="FR16" s="56">
        <f t="shared" si="11"/>
        <v>0</v>
      </c>
      <c r="FS16" s="56">
        <f t="shared" si="11"/>
        <v>0</v>
      </c>
      <c r="FT16" s="56">
        <f t="shared" si="11"/>
        <v>0</v>
      </c>
      <c r="FU16" s="56">
        <f t="shared" si="11"/>
        <v>0</v>
      </c>
      <c r="FV16" s="56">
        <f t="shared" si="11"/>
        <v>0</v>
      </c>
      <c r="FW16" s="56">
        <f t="shared" si="11"/>
        <v>0</v>
      </c>
      <c r="FX16" s="56">
        <f t="shared" si="11"/>
        <v>10</v>
      </c>
      <c r="FY16" s="56">
        <f t="shared" si="11"/>
        <v>10</v>
      </c>
      <c r="FZ16" s="56">
        <f t="shared" si="11"/>
        <v>0</v>
      </c>
      <c r="GA16" s="56">
        <f t="shared" si="11"/>
        <v>0</v>
      </c>
      <c r="GB16" s="56">
        <f t="shared" si="11"/>
        <v>1850.2</v>
      </c>
    </row>
    <row r="17" spans="1:184" ht="15.75">
      <c r="A17" s="21"/>
      <c r="B17" s="21"/>
      <c r="C17" s="21" t="s">
        <v>212</v>
      </c>
      <c r="D17" s="42">
        <f>D9+D10</f>
        <v>0</v>
      </c>
      <c r="E17" s="42">
        <f t="shared" ref="E17:BP17" si="12">E9+E10</f>
        <v>0</v>
      </c>
      <c r="F17" s="42">
        <f t="shared" si="12"/>
        <v>0</v>
      </c>
      <c r="G17" s="42">
        <f t="shared" si="12"/>
        <v>0</v>
      </c>
      <c r="H17" s="42">
        <f t="shared" si="12"/>
        <v>0</v>
      </c>
      <c r="I17" s="42">
        <f t="shared" si="12"/>
        <v>0</v>
      </c>
      <c r="J17" s="42">
        <f t="shared" si="12"/>
        <v>287</v>
      </c>
      <c r="K17" s="42">
        <f t="shared" si="12"/>
        <v>12</v>
      </c>
      <c r="L17" s="42">
        <f t="shared" si="12"/>
        <v>0</v>
      </c>
      <c r="M17" s="42">
        <f t="shared" si="12"/>
        <v>12</v>
      </c>
      <c r="N17" s="42">
        <f t="shared" si="12"/>
        <v>0</v>
      </c>
      <c r="O17" s="42">
        <f t="shared" si="12"/>
        <v>0</v>
      </c>
      <c r="P17" s="42">
        <f t="shared" si="12"/>
        <v>0</v>
      </c>
      <c r="Q17" s="42">
        <f t="shared" si="12"/>
        <v>0</v>
      </c>
      <c r="R17" s="42">
        <f t="shared" si="12"/>
        <v>0</v>
      </c>
      <c r="S17" s="42">
        <f t="shared" si="12"/>
        <v>55</v>
      </c>
      <c r="T17" s="42">
        <f t="shared" si="12"/>
        <v>0</v>
      </c>
      <c r="U17" s="42">
        <f t="shared" si="12"/>
        <v>0</v>
      </c>
      <c r="V17" s="42">
        <f t="shared" si="12"/>
        <v>55</v>
      </c>
      <c r="W17" s="42">
        <f t="shared" si="12"/>
        <v>0</v>
      </c>
      <c r="X17" s="42">
        <f t="shared" si="12"/>
        <v>0</v>
      </c>
      <c r="Y17" s="42">
        <f t="shared" si="12"/>
        <v>0</v>
      </c>
      <c r="Z17" s="42">
        <f t="shared" si="12"/>
        <v>0</v>
      </c>
      <c r="AA17" s="42">
        <f t="shared" si="12"/>
        <v>200</v>
      </c>
      <c r="AB17" s="42">
        <f t="shared" si="12"/>
        <v>0</v>
      </c>
      <c r="AC17" s="42">
        <f t="shared" si="12"/>
        <v>200</v>
      </c>
      <c r="AD17" s="42">
        <f t="shared" si="12"/>
        <v>0</v>
      </c>
      <c r="AE17" s="42">
        <f t="shared" si="12"/>
        <v>0</v>
      </c>
      <c r="AF17" s="42">
        <f t="shared" si="12"/>
        <v>0</v>
      </c>
      <c r="AG17" s="42">
        <f t="shared" si="12"/>
        <v>0</v>
      </c>
      <c r="AH17" s="42">
        <f t="shared" si="12"/>
        <v>0</v>
      </c>
      <c r="AI17" s="42">
        <f t="shared" si="12"/>
        <v>0</v>
      </c>
      <c r="AJ17" s="42">
        <f t="shared" si="12"/>
        <v>0</v>
      </c>
      <c r="AK17" s="42">
        <f t="shared" si="12"/>
        <v>0</v>
      </c>
      <c r="AL17" s="42">
        <f t="shared" si="12"/>
        <v>0</v>
      </c>
      <c r="AM17" s="42">
        <f t="shared" si="12"/>
        <v>0</v>
      </c>
      <c r="AN17" s="42">
        <f t="shared" si="12"/>
        <v>0</v>
      </c>
      <c r="AO17" s="42">
        <f t="shared" si="12"/>
        <v>0</v>
      </c>
      <c r="AP17" s="42">
        <f t="shared" si="12"/>
        <v>0</v>
      </c>
      <c r="AQ17" s="42">
        <f t="shared" si="12"/>
        <v>0</v>
      </c>
      <c r="AR17" s="42">
        <f t="shared" si="12"/>
        <v>0</v>
      </c>
      <c r="AS17" s="42">
        <f t="shared" si="12"/>
        <v>0</v>
      </c>
      <c r="AT17" s="42">
        <f t="shared" si="12"/>
        <v>0</v>
      </c>
      <c r="AU17" s="42">
        <f t="shared" si="12"/>
        <v>0</v>
      </c>
      <c r="AV17" s="42">
        <f t="shared" si="12"/>
        <v>0</v>
      </c>
      <c r="AW17" s="42">
        <f t="shared" si="12"/>
        <v>0</v>
      </c>
      <c r="AX17" s="42">
        <f t="shared" si="12"/>
        <v>20</v>
      </c>
      <c r="AY17" s="42">
        <f t="shared" si="12"/>
        <v>0</v>
      </c>
      <c r="AZ17" s="42">
        <f t="shared" si="12"/>
        <v>0</v>
      </c>
      <c r="BA17" s="42">
        <f t="shared" si="12"/>
        <v>0</v>
      </c>
      <c r="BB17" s="42">
        <f t="shared" si="12"/>
        <v>0</v>
      </c>
      <c r="BC17" s="42">
        <f t="shared" si="12"/>
        <v>0</v>
      </c>
      <c r="BD17" s="42">
        <f t="shared" si="12"/>
        <v>0</v>
      </c>
      <c r="BE17" s="42">
        <f t="shared" si="12"/>
        <v>0</v>
      </c>
      <c r="BF17" s="42">
        <f t="shared" si="12"/>
        <v>0</v>
      </c>
      <c r="BG17" s="42">
        <f t="shared" si="12"/>
        <v>0</v>
      </c>
      <c r="BH17" s="42">
        <f t="shared" si="12"/>
        <v>0</v>
      </c>
      <c r="BI17" s="42">
        <f t="shared" si="12"/>
        <v>20</v>
      </c>
      <c r="BJ17" s="42">
        <f t="shared" si="12"/>
        <v>0</v>
      </c>
      <c r="BK17" s="42">
        <f t="shared" si="12"/>
        <v>0</v>
      </c>
      <c r="BL17" s="42">
        <f t="shared" si="12"/>
        <v>0</v>
      </c>
      <c r="BM17" s="42">
        <f t="shared" si="12"/>
        <v>0</v>
      </c>
      <c r="BN17" s="42">
        <f t="shared" si="12"/>
        <v>0</v>
      </c>
      <c r="BO17" s="42">
        <f t="shared" si="12"/>
        <v>0</v>
      </c>
      <c r="BP17" s="42">
        <f t="shared" si="12"/>
        <v>0</v>
      </c>
      <c r="BQ17" s="42">
        <f t="shared" ref="BQ17:EB17" si="13">BQ9+BQ10</f>
        <v>0</v>
      </c>
      <c r="BR17" s="42">
        <f t="shared" si="13"/>
        <v>0</v>
      </c>
      <c r="BS17" s="42">
        <f t="shared" si="13"/>
        <v>0</v>
      </c>
      <c r="BT17" s="42">
        <f t="shared" si="13"/>
        <v>0</v>
      </c>
      <c r="BU17" s="42">
        <f t="shared" si="13"/>
        <v>0</v>
      </c>
      <c r="BV17" s="42">
        <f t="shared" si="13"/>
        <v>0</v>
      </c>
      <c r="BW17" s="42">
        <f t="shared" si="13"/>
        <v>0</v>
      </c>
      <c r="BX17" s="42">
        <f t="shared" si="13"/>
        <v>0</v>
      </c>
      <c r="BY17" s="42">
        <f t="shared" si="13"/>
        <v>0</v>
      </c>
      <c r="BZ17" s="42">
        <f t="shared" si="13"/>
        <v>0</v>
      </c>
      <c r="CA17" s="42">
        <f t="shared" si="13"/>
        <v>0</v>
      </c>
      <c r="CB17" s="42">
        <f t="shared" si="13"/>
        <v>0</v>
      </c>
      <c r="CC17" s="42">
        <f t="shared" si="13"/>
        <v>0</v>
      </c>
      <c r="CD17" s="42">
        <f t="shared" si="13"/>
        <v>0</v>
      </c>
      <c r="CE17" s="42">
        <f t="shared" si="13"/>
        <v>0</v>
      </c>
      <c r="CF17" s="42">
        <f t="shared" si="13"/>
        <v>0</v>
      </c>
      <c r="CG17" s="42">
        <f t="shared" si="13"/>
        <v>0</v>
      </c>
      <c r="CH17" s="42">
        <f t="shared" si="13"/>
        <v>0</v>
      </c>
      <c r="CI17" s="42">
        <f t="shared" si="13"/>
        <v>0</v>
      </c>
      <c r="CJ17" s="42">
        <f t="shared" si="13"/>
        <v>0</v>
      </c>
      <c r="CK17" s="42">
        <f t="shared" si="13"/>
        <v>1553.2</v>
      </c>
      <c r="CL17" s="42">
        <f t="shared" si="13"/>
        <v>1553.2</v>
      </c>
      <c r="CM17" s="42">
        <f t="shared" si="13"/>
        <v>0</v>
      </c>
      <c r="CN17" s="42">
        <f t="shared" si="13"/>
        <v>0</v>
      </c>
      <c r="CO17" s="42">
        <f t="shared" si="13"/>
        <v>1553.2</v>
      </c>
      <c r="CP17" s="42">
        <f t="shared" si="13"/>
        <v>0</v>
      </c>
      <c r="CQ17" s="42">
        <f t="shared" si="13"/>
        <v>0</v>
      </c>
      <c r="CR17" s="42">
        <f t="shared" si="13"/>
        <v>0</v>
      </c>
      <c r="CS17" s="42">
        <f t="shared" si="13"/>
        <v>0</v>
      </c>
      <c r="CT17" s="42">
        <f t="shared" si="13"/>
        <v>0</v>
      </c>
      <c r="CU17" s="42">
        <f t="shared" si="13"/>
        <v>0</v>
      </c>
      <c r="CV17" s="42">
        <f t="shared" si="13"/>
        <v>0</v>
      </c>
      <c r="CW17" s="42">
        <f t="shared" si="13"/>
        <v>0</v>
      </c>
      <c r="CX17" s="42">
        <f t="shared" si="13"/>
        <v>0</v>
      </c>
      <c r="CY17" s="42">
        <f t="shared" si="13"/>
        <v>0</v>
      </c>
      <c r="CZ17" s="42">
        <f t="shared" si="13"/>
        <v>0</v>
      </c>
      <c r="DA17" s="42">
        <f t="shared" si="13"/>
        <v>0</v>
      </c>
      <c r="DB17" s="42">
        <f t="shared" si="13"/>
        <v>0</v>
      </c>
      <c r="DC17" s="42">
        <f t="shared" si="13"/>
        <v>0</v>
      </c>
      <c r="DD17" s="42">
        <f t="shared" si="13"/>
        <v>0</v>
      </c>
      <c r="DE17" s="42">
        <f t="shared" si="13"/>
        <v>0</v>
      </c>
      <c r="DF17" s="42">
        <f t="shared" si="13"/>
        <v>0</v>
      </c>
      <c r="DG17" s="42">
        <f t="shared" si="13"/>
        <v>0</v>
      </c>
      <c r="DH17" s="42">
        <f t="shared" si="13"/>
        <v>0</v>
      </c>
      <c r="DI17" s="42">
        <f t="shared" si="13"/>
        <v>0</v>
      </c>
      <c r="DJ17" s="42">
        <f t="shared" si="13"/>
        <v>0</v>
      </c>
      <c r="DK17" s="42">
        <f t="shared" si="13"/>
        <v>0</v>
      </c>
      <c r="DL17" s="42">
        <f t="shared" si="13"/>
        <v>0</v>
      </c>
      <c r="DM17" s="42">
        <f t="shared" si="13"/>
        <v>0</v>
      </c>
      <c r="DN17" s="42">
        <f t="shared" si="13"/>
        <v>0</v>
      </c>
      <c r="DO17" s="42">
        <f t="shared" si="13"/>
        <v>0</v>
      </c>
      <c r="DP17" s="42">
        <f t="shared" si="13"/>
        <v>0</v>
      </c>
      <c r="DQ17" s="42">
        <f t="shared" si="13"/>
        <v>0</v>
      </c>
      <c r="DR17" s="42">
        <f t="shared" si="13"/>
        <v>0</v>
      </c>
      <c r="DS17" s="42">
        <f t="shared" si="13"/>
        <v>0</v>
      </c>
      <c r="DT17" s="42">
        <f t="shared" si="13"/>
        <v>0</v>
      </c>
      <c r="DU17" s="42">
        <f t="shared" si="13"/>
        <v>0</v>
      </c>
      <c r="DV17" s="42">
        <f t="shared" si="13"/>
        <v>10</v>
      </c>
      <c r="DW17" s="42">
        <f t="shared" si="13"/>
        <v>0</v>
      </c>
      <c r="DX17" s="42">
        <f t="shared" si="13"/>
        <v>0</v>
      </c>
      <c r="DY17" s="42">
        <f t="shared" si="13"/>
        <v>0</v>
      </c>
      <c r="DZ17" s="42">
        <f t="shared" si="13"/>
        <v>0</v>
      </c>
      <c r="EA17" s="42">
        <f t="shared" si="13"/>
        <v>0</v>
      </c>
      <c r="EB17" s="42">
        <f t="shared" si="13"/>
        <v>0</v>
      </c>
      <c r="EC17" s="42">
        <f t="shared" ref="EC17:GB17" si="14">EC9+EC10</f>
        <v>0</v>
      </c>
      <c r="ED17" s="42">
        <f t="shared" si="14"/>
        <v>0</v>
      </c>
      <c r="EE17" s="42">
        <f t="shared" si="14"/>
        <v>0</v>
      </c>
      <c r="EF17" s="42">
        <f t="shared" si="14"/>
        <v>0</v>
      </c>
      <c r="EG17" s="42">
        <f t="shared" si="14"/>
        <v>0</v>
      </c>
      <c r="EH17" s="42">
        <f t="shared" si="14"/>
        <v>0</v>
      </c>
      <c r="EI17" s="42">
        <f t="shared" si="14"/>
        <v>0</v>
      </c>
      <c r="EJ17" s="42">
        <f t="shared" si="14"/>
        <v>0</v>
      </c>
      <c r="EK17" s="42">
        <f t="shared" si="14"/>
        <v>0</v>
      </c>
      <c r="EL17" s="42">
        <f t="shared" si="14"/>
        <v>0</v>
      </c>
      <c r="EM17" s="42">
        <f t="shared" si="14"/>
        <v>0</v>
      </c>
      <c r="EN17" s="42">
        <f t="shared" si="14"/>
        <v>0</v>
      </c>
      <c r="EO17" s="42">
        <f t="shared" si="14"/>
        <v>10</v>
      </c>
      <c r="EP17" s="42">
        <f t="shared" si="14"/>
        <v>0</v>
      </c>
      <c r="EQ17" s="42">
        <f t="shared" si="14"/>
        <v>0</v>
      </c>
      <c r="ER17" s="42">
        <f t="shared" si="14"/>
        <v>0</v>
      </c>
      <c r="ES17" s="42">
        <f t="shared" si="14"/>
        <v>0</v>
      </c>
      <c r="ET17" s="42">
        <f t="shared" si="14"/>
        <v>0</v>
      </c>
      <c r="EU17" s="42">
        <f t="shared" si="14"/>
        <v>0</v>
      </c>
      <c r="EV17" s="42">
        <f t="shared" si="14"/>
        <v>0</v>
      </c>
      <c r="EW17" s="42">
        <f t="shared" si="14"/>
        <v>0</v>
      </c>
      <c r="EX17" s="42">
        <f t="shared" si="14"/>
        <v>0</v>
      </c>
      <c r="EY17" s="42">
        <f t="shared" si="14"/>
        <v>0</v>
      </c>
      <c r="EZ17" s="42">
        <f t="shared" si="14"/>
        <v>0</v>
      </c>
      <c r="FA17" s="42">
        <f t="shared" si="14"/>
        <v>0</v>
      </c>
      <c r="FB17" s="42">
        <f t="shared" si="14"/>
        <v>0</v>
      </c>
      <c r="FC17" s="42">
        <f t="shared" si="14"/>
        <v>0</v>
      </c>
      <c r="FD17" s="42">
        <f t="shared" si="14"/>
        <v>0</v>
      </c>
      <c r="FE17" s="42">
        <f t="shared" si="14"/>
        <v>0</v>
      </c>
      <c r="FF17" s="42">
        <f t="shared" si="14"/>
        <v>0</v>
      </c>
      <c r="FG17" s="42">
        <f t="shared" si="14"/>
        <v>0</v>
      </c>
      <c r="FH17" s="42">
        <f t="shared" si="14"/>
        <v>0</v>
      </c>
      <c r="FI17" s="42">
        <f t="shared" si="14"/>
        <v>0</v>
      </c>
      <c r="FJ17" s="42">
        <f t="shared" si="14"/>
        <v>0</v>
      </c>
      <c r="FK17" s="42">
        <f t="shared" si="14"/>
        <v>0</v>
      </c>
      <c r="FL17" s="42">
        <f t="shared" si="14"/>
        <v>0</v>
      </c>
      <c r="FM17" s="42">
        <f t="shared" si="14"/>
        <v>0</v>
      </c>
      <c r="FN17" s="42">
        <f t="shared" si="14"/>
        <v>0</v>
      </c>
      <c r="FO17" s="42">
        <f t="shared" si="14"/>
        <v>0</v>
      </c>
      <c r="FP17" s="42">
        <f t="shared" si="14"/>
        <v>0</v>
      </c>
      <c r="FQ17" s="42">
        <f t="shared" si="14"/>
        <v>0</v>
      </c>
      <c r="FR17" s="42">
        <f t="shared" si="14"/>
        <v>0</v>
      </c>
      <c r="FS17" s="42">
        <f t="shared" si="14"/>
        <v>0</v>
      </c>
      <c r="FT17" s="42">
        <f t="shared" si="14"/>
        <v>0</v>
      </c>
      <c r="FU17" s="42">
        <f t="shared" si="14"/>
        <v>0</v>
      </c>
      <c r="FV17" s="42">
        <f t="shared" si="14"/>
        <v>0</v>
      </c>
      <c r="FW17" s="42">
        <f t="shared" si="14"/>
        <v>0</v>
      </c>
      <c r="FX17" s="42">
        <f t="shared" si="14"/>
        <v>10</v>
      </c>
      <c r="FY17" s="42">
        <f t="shared" si="14"/>
        <v>10</v>
      </c>
      <c r="FZ17" s="42">
        <f t="shared" si="14"/>
        <v>0</v>
      </c>
      <c r="GA17" s="42">
        <f t="shared" si="14"/>
        <v>0</v>
      </c>
      <c r="GB17" s="42">
        <f t="shared" si="14"/>
        <v>1850.2</v>
      </c>
    </row>
    <row r="18" spans="1:184" ht="57.75" customHeight="1">
      <c r="A18" s="21"/>
      <c r="B18" s="21"/>
      <c r="C18" s="270" t="s">
        <v>442</v>
      </c>
      <c r="D18" s="42">
        <f>D13</f>
        <v>0</v>
      </c>
      <c r="E18" s="42">
        <f t="shared" ref="E18:BP19" si="15">E13</f>
        <v>0</v>
      </c>
      <c r="F18" s="42">
        <f t="shared" si="15"/>
        <v>0</v>
      </c>
      <c r="G18" s="42">
        <f t="shared" si="15"/>
        <v>0</v>
      </c>
      <c r="H18" s="42">
        <f t="shared" si="15"/>
        <v>0</v>
      </c>
      <c r="I18" s="42">
        <f t="shared" si="15"/>
        <v>0</v>
      </c>
      <c r="J18" s="42">
        <f t="shared" si="15"/>
        <v>0</v>
      </c>
      <c r="K18" s="42">
        <f t="shared" si="15"/>
        <v>0</v>
      </c>
      <c r="L18" s="42">
        <f t="shared" si="15"/>
        <v>0</v>
      </c>
      <c r="M18" s="42">
        <f t="shared" si="15"/>
        <v>0</v>
      </c>
      <c r="N18" s="42">
        <f t="shared" si="15"/>
        <v>0</v>
      </c>
      <c r="O18" s="42">
        <f t="shared" si="15"/>
        <v>0</v>
      </c>
      <c r="P18" s="42">
        <f t="shared" si="15"/>
        <v>0</v>
      </c>
      <c r="Q18" s="42">
        <f t="shared" si="15"/>
        <v>0</v>
      </c>
      <c r="R18" s="42">
        <f t="shared" si="15"/>
        <v>0</v>
      </c>
      <c r="S18" s="42">
        <f t="shared" si="15"/>
        <v>0</v>
      </c>
      <c r="T18" s="42">
        <f t="shared" si="15"/>
        <v>0</v>
      </c>
      <c r="U18" s="42">
        <f t="shared" si="15"/>
        <v>0</v>
      </c>
      <c r="V18" s="42">
        <f t="shared" si="15"/>
        <v>0</v>
      </c>
      <c r="W18" s="42">
        <f t="shared" si="15"/>
        <v>0</v>
      </c>
      <c r="X18" s="42">
        <f t="shared" si="15"/>
        <v>0</v>
      </c>
      <c r="Y18" s="42">
        <f t="shared" si="15"/>
        <v>0</v>
      </c>
      <c r="Z18" s="42">
        <f t="shared" si="15"/>
        <v>0</v>
      </c>
      <c r="AA18" s="42">
        <f t="shared" si="15"/>
        <v>0</v>
      </c>
      <c r="AB18" s="42">
        <f t="shared" si="15"/>
        <v>0</v>
      </c>
      <c r="AC18" s="42">
        <f t="shared" si="15"/>
        <v>0</v>
      </c>
      <c r="AD18" s="42">
        <f t="shared" si="15"/>
        <v>0</v>
      </c>
      <c r="AE18" s="42">
        <f t="shared" si="15"/>
        <v>0</v>
      </c>
      <c r="AF18" s="42">
        <f t="shared" si="15"/>
        <v>0</v>
      </c>
      <c r="AG18" s="42">
        <f t="shared" si="15"/>
        <v>0</v>
      </c>
      <c r="AH18" s="42">
        <f t="shared" si="15"/>
        <v>0</v>
      </c>
      <c r="AI18" s="42">
        <f t="shared" si="15"/>
        <v>0</v>
      </c>
      <c r="AJ18" s="42">
        <f t="shared" si="15"/>
        <v>0</v>
      </c>
      <c r="AK18" s="42">
        <f t="shared" si="15"/>
        <v>0</v>
      </c>
      <c r="AL18" s="42">
        <f t="shared" si="15"/>
        <v>0</v>
      </c>
      <c r="AM18" s="42">
        <f t="shared" si="15"/>
        <v>0</v>
      </c>
      <c r="AN18" s="42">
        <f t="shared" si="15"/>
        <v>0</v>
      </c>
      <c r="AO18" s="42">
        <f t="shared" si="15"/>
        <v>0</v>
      </c>
      <c r="AP18" s="42">
        <f t="shared" si="15"/>
        <v>0</v>
      </c>
      <c r="AQ18" s="42">
        <f t="shared" si="15"/>
        <v>0</v>
      </c>
      <c r="AR18" s="42">
        <f t="shared" si="15"/>
        <v>0</v>
      </c>
      <c r="AS18" s="42">
        <f t="shared" si="15"/>
        <v>0</v>
      </c>
      <c r="AT18" s="42">
        <f t="shared" si="15"/>
        <v>0</v>
      </c>
      <c r="AU18" s="42">
        <f t="shared" si="15"/>
        <v>0</v>
      </c>
      <c r="AV18" s="42">
        <f t="shared" si="15"/>
        <v>0</v>
      </c>
      <c r="AW18" s="42">
        <f t="shared" si="15"/>
        <v>0</v>
      </c>
      <c r="AX18" s="42">
        <f t="shared" si="15"/>
        <v>0</v>
      </c>
      <c r="AY18" s="42">
        <f t="shared" si="15"/>
        <v>0</v>
      </c>
      <c r="AZ18" s="42">
        <f t="shared" si="15"/>
        <v>0</v>
      </c>
      <c r="BA18" s="42">
        <f t="shared" si="15"/>
        <v>0</v>
      </c>
      <c r="BB18" s="42">
        <f t="shared" si="15"/>
        <v>0</v>
      </c>
      <c r="BC18" s="42">
        <f t="shared" si="15"/>
        <v>0</v>
      </c>
      <c r="BD18" s="42">
        <f t="shared" si="15"/>
        <v>0</v>
      </c>
      <c r="BE18" s="42">
        <f t="shared" si="15"/>
        <v>0</v>
      </c>
      <c r="BF18" s="42">
        <f t="shared" si="15"/>
        <v>0</v>
      </c>
      <c r="BG18" s="42">
        <f t="shared" si="15"/>
        <v>0</v>
      </c>
      <c r="BH18" s="42">
        <f t="shared" si="15"/>
        <v>0</v>
      </c>
      <c r="BI18" s="42">
        <f t="shared" si="15"/>
        <v>0</v>
      </c>
      <c r="BJ18" s="42">
        <f t="shared" si="15"/>
        <v>0</v>
      </c>
      <c r="BK18" s="42">
        <f t="shared" si="15"/>
        <v>0</v>
      </c>
      <c r="BL18" s="42">
        <f t="shared" si="15"/>
        <v>0</v>
      </c>
      <c r="BM18" s="42">
        <f t="shared" si="15"/>
        <v>0</v>
      </c>
      <c r="BN18" s="42">
        <f t="shared" si="15"/>
        <v>0</v>
      </c>
      <c r="BO18" s="42">
        <f t="shared" si="15"/>
        <v>0</v>
      </c>
      <c r="BP18" s="42">
        <f t="shared" si="15"/>
        <v>0</v>
      </c>
      <c r="BQ18" s="42">
        <f t="shared" ref="BQ18:EB19" si="16">BQ13</f>
        <v>0</v>
      </c>
      <c r="BR18" s="42">
        <f t="shared" si="16"/>
        <v>0</v>
      </c>
      <c r="BS18" s="42">
        <f t="shared" si="16"/>
        <v>0</v>
      </c>
      <c r="BT18" s="42">
        <f t="shared" si="16"/>
        <v>0</v>
      </c>
      <c r="BU18" s="42">
        <f t="shared" si="16"/>
        <v>0</v>
      </c>
      <c r="BV18" s="42">
        <f t="shared" si="16"/>
        <v>0</v>
      </c>
      <c r="BW18" s="42">
        <f t="shared" si="16"/>
        <v>0</v>
      </c>
      <c r="BX18" s="42">
        <f t="shared" si="16"/>
        <v>0</v>
      </c>
      <c r="BY18" s="42">
        <f t="shared" si="16"/>
        <v>0</v>
      </c>
      <c r="BZ18" s="42">
        <f t="shared" si="16"/>
        <v>0</v>
      </c>
      <c r="CA18" s="42">
        <f t="shared" si="16"/>
        <v>0</v>
      </c>
      <c r="CB18" s="42">
        <f t="shared" si="16"/>
        <v>0</v>
      </c>
      <c r="CC18" s="42">
        <f t="shared" si="16"/>
        <v>0</v>
      </c>
      <c r="CD18" s="42">
        <f t="shared" si="16"/>
        <v>0</v>
      </c>
      <c r="CE18" s="42">
        <f t="shared" si="16"/>
        <v>0</v>
      </c>
      <c r="CF18" s="42">
        <f t="shared" si="16"/>
        <v>0</v>
      </c>
      <c r="CG18" s="42">
        <f t="shared" si="16"/>
        <v>0</v>
      </c>
      <c r="CH18" s="42">
        <f t="shared" si="16"/>
        <v>0</v>
      </c>
      <c r="CI18" s="42">
        <f t="shared" si="16"/>
        <v>0</v>
      </c>
      <c r="CJ18" s="42">
        <f t="shared" si="16"/>
        <v>0</v>
      </c>
      <c r="CK18" s="42">
        <f t="shared" si="16"/>
        <v>0</v>
      </c>
      <c r="CL18" s="42">
        <f t="shared" si="16"/>
        <v>0</v>
      </c>
      <c r="CM18" s="42">
        <f t="shared" si="16"/>
        <v>0</v>
      </c>
      <c r="CN18" s="42">
        <f t="shared" si="16"/>
        <v>0</v>
      </c>
      <c r="CO18" s="42">
        <f t="shared" si="16"/>
        <v>0</v>
      </c>
      <c r="CP18" s="42">
        <f t="shared" si="16"/>
        <v>0</v>
      </c>
      <c r="CQ18" s="42">
        <f t="shared" si="16"/>
        <v>0</v>
      </c>
      <c r="CR18" s="42">
        <f t="shared" si="16"/>
        <v>0</v>
      </c>
      <c r="CS18" s="42">
        <f t="shared" si="16"/>
        <v>0</v>
      </c>
      <c r="CT18" s="42">
        <f t="shared" si="16"/>
        <v>0</v>
      </c>
      <c r="CU18" s="42">
        <f t="shared" si="16"/>
        <v>0</v>
      </c>
      <c r="CV18" s="42">
        <f t="shared" si="16"/>
        <v>0</v>
      </c>
      <c r="CW18" s="42">
        <f t="shared" si="16"/>
        <v>0</v>
      </c>
      <c r="CX18" s="42">
        <f t="shared" si="16"/>
        <v>0</v>
      </c>
      <c r="CY18" s="42">
        <f t="shared" si="16"/>
        <v>0</v>
      </c>
      <c r="CZ18" s="42">
        <f t="shared" si="16"/>
        <v>0</v>
      </c>
      <c r="DA18" s="42">
        <f t="shared" si="16"/>
        <v>0</v>
      </c>
      <c r="DB18" s="42">
        <f t="shared" si="16"/>
        <v>0</v>
      </c>
      <c r="DC18" s="42">
        <f t="shared" si="16"/>
        <v>0</v>
      </c>
      <c r="DD18" s="42">
        <f t="shared" si="16"/>
        <v>0</v>
      </c>
      <c r="DE18" s="42">
        <f t="shared" si="16"/>
        <v>0</v>
      </c>
      <c r="DF18" s="42">
        <f t="shared" si="16"/>
        <v>0</v>
      </c>
      <c r="DG18" s="42">
        <f t="shared" si="16"/>
        <v>0</v>
      </c>
      <c r="DH18" s="42">
        <f t="shared" si="16"/>
        <v>0</v>
      </c>
      <c r="DI18" s="42">
        <f t="shared" si="16"/>
        <v>0</v>
      </c>
      <c r="DJ18" s="42">
        <f t="shared" si="16"/>
        <v>0</v>
      </c>
      <c r="DK18" s="42">
        <f t="shared" si="16"/>
        <v>0</v>
      </c>
      <c r="DL18" s="42">
        <f t="shared" si="16"/>
        <v>0</v>
      </c>
      <c r="DM18" s="42">
        <f t="shared" si="16"/>
        <v>0</v>
      </c>
      <c r="DN18" s="42">
        <f t="shared" si="16"/>
        <v>0</v>
      </c>
      <c r="DO18" s="42">
        <f t="shared" si="16"/>
        <v>0</v>
      </c>
      <c r="DP18" s="42">
        <f t="shared" si="16"/>
        <v>0</v>
      </c>
      <c r="DQ18" s="42">
        <f t="shared" si="16"/>
        <v>0</v>
      </c>
      <c r="DR18" s="42">
        <f t="shared" si="16"/>
        <v>0</v>
      </c>
      <c r="DS18" s="42">
        <f t="shared" si="16"/>
        <v>0</v>
      </c>
      <c r="DT18" s="42">
        <f t="shared" si="16"/>
        <v>0</v>
      </c>
      <c r="DU18" s="42">
        <f t="shared" si="16"/>
        <v>0</v>
      </c>
      <c r="DV18" s="42">
        <f t="shared" si="16"/>
        <v>0</v>
      </c>
      <c r="DW18" s="42">
        <f t="shared" si="16"/>
        <v>0</v>
      </c>
      <c r="DX18" s="42">
        <f t="shared" si="16"/>
        <v>0</v>
      </c>
      <c r="DY18" s="42">
        <f t="shared" si="16"/>
        <v>0</v>
      </c>
      <c r="DZ18" s="42">
        <f t="shared" si="16"/>
        <v>0</v>
      </c>
      <c r="EA18" s="42">
        <f t="shared" si="16"/>
        <v>0</v>
      </c>
      <c r="EB18" s="42">
        <f t="shared" si="16"/>
        <v>0</v>
      </c>
      <c r="EC18" s="42">
        <f t="shared" ref="EC18:GB19" si="17">EC13</f>
        <v>0</v>
      </c>
      <c r="ED18" s="42">
        <f t="shared" si="17"/>
        <v>0</v>
      </c>
      <c r="EE18" s="42">
        <f t="shared" si="17"/>
        <v>0</v>
      </c>
      <c r="EF18" s="42">
        <f t="shared" si="17"/>
        <v>0</v>
      </c>
      <c r="EG18" s="42">
        <f t="shared" si="17"/>
        <v>0</v>
      </c>
      <c r="EH18" s="42">
        <f t="shared" si="17"/>
        <v>0</v>
      </c>
      <c r="EI18" s="42">
        <f t="shared" si="17"/>
        <v>0</v>
      </c>
      <c r="EJ18" s="42">
        <f t="shared" si="17"/>
        <v>0</v>
      </c>
      <c r="EK18" s="42">
        <f t="shared" si="17"/>
        <v>0</v>
      </c>
      <c r="EL18" s="42">
        <f t="shared" si="17"/>
        <v>0</v>
      </c>
      <c r="EM18" s="42">
        <f t="shared" si="17"/>
        <v>0</v>
      </c>
      <c r="EN18" s="42">
        <f t="shared" si="17"/>
        <v>0</v>
      </c>
      <c r="EO18" s="42">
        <f t="shared" si="17"/>
        <v>0</v>
      </c>
      <c r="EP18" s="42">
        <f t="shared" si="17"/>
        <v>0</v>
      </c>
      <c r="EQ18" s="42">
        <f t="shared" si="17"/>
        <v>0</v>
      </c>
      <c r="ER18" s="42">
        <f t="shared" si="17"/>
        <v>0</v>
      </c>
      <c r="ES18" s="42">
        <f t="shared" si="17"/>
        <v>0</v>
      </c>
      <c r="ET18" s="42">
        <f t="shared" si="17"/>
        <v>0</v>
      </c>
      <c r="EU18" s="42">
        <f t="shared" si="17"/>
        <v>0</v>
      </c>
      <c r="EV18" s="42">
        <f t="shared" si="17"/>
        <v>0</v>
      </c>
      <c r="EW18" s="42">
        <f t="shared" si="17"/>
        <v>0</v>
      </c>
      <c r="EX18" s="42">
        <f t="shared" si="17"/>
        <v>0</v>
      </c>
      <c r="EY18" s="42">
        <f t="shared" si="17"/>
        <v>0</v>
      </c>
      <c r="EZ18" s="42">
        <f t="shared" si="17"/>
        <v>0</v>
      </c>
      <c r="FA18" s="42">
        <f t="shared" si="17"/>
        <v>0</v>
      </c>
      <c r="FB18" s="42">
        <f t="shared" si="17"/>
        <v>0</v>
      </c>
      <c r="FC18" s="42">
        <f t="shared" si="17"/>
        <v>0</v>
      </c>
      <c r="FD18" s="42">
        <f t="shared" si="17"/>
        <v>0</v>
      </c>
      <c r="FE18" s="42">
        <f t="shared" si="17"/>
        <v>0</v>
      </c>
      <c r="FF18" s="42">
        <f t="shared" si="17"/>
        <v>0</v>
      </c>
      <c r="FG18" s="42">
        <f t="shared" si="17"/>
        <v>0</v>
      </c>
      <c r="FH18" s="42">
        <f t="shared" si="17"/>
        <v>0</v>
      </c>
      <c r="FI18" s="42">
        <f t="shared" si="17"/>
        <v>0</v>
      </c>
      <c r="FJ18" s="42">
        <f t="shared" si="17"/>
        <v>0</v>
      </c>
      <c r="FK18" s="42">
        <f t="shared" si="17"/>
        <v>0</v>
      </c>
      <c r="FL18" s="42">
        <f t="shared" si="17"/>
        <v>0</v>
      </c>
      <c r="FM18" s="42">
        <f t="shared" si="17"/>
        <v>0</v>
      </c>
      <c r="FN18" s="42">
        <f t="shared" si="17"/>
        <v>0</v>
      </c>
      <c r="FO18" s="42">
        <f t="shared" si="17"/>
        <v>0</v>
      </c>
      <c r="FP18" s="42">
        <f t="shared" si="17"/>
        <v>0</v>
      </c>
      <c r="FQ18" s="42">
        <f t="shared" si="17"/>
        <v>0</v>
      </c>
      <c r="FR18" s="42">
        <f t="shared" si="17"/>
        <v>0</v>
      </c>
      <c r="FS18" s="42">
        <f t="shared" si="17"/>
        <v>0</v>
      </c>
      <c r="FT18" s="42">
        <f t="shared" si="17"/>
        <v>0</v>
      </c>
      <c r="FU18" s="42">
        <f t="shared" si="17"/>
        <v>0</v>
      </c>
      <c r="FV18" s="42">
        <f t="shared" si="17"/>
        <v>0</v>
      </c>
      <c r="FW18" s="42">
        <f t="shared" si="17"/>
        <v>0</v>
      </c>
      <c r="FX18" s="42">
        <f t="shared" si="17"/>
        <v>0</v>
      </c>
      <c r="FY18" s="42">
        <f t="shared" si="17"/>
        <v>0</v>
      </c>
      <c r="FZ18" s="42">
        <f t="shared" si="17"/>
        <v>0</v>
      </c>
      <c r="GA18" s="42">
        <f t="shared" si="17"/>
        <v>0</v>
      </c>
      <c r="GB18" s="42">
        <f t="shared" si="17"/>
        <v>0</v>
      </c>
    </row>
    <row r="19" spans="1:184" ht="66" customHeight="1">
      <c r="A19" s="21"/>
      <c r="B19" s="21"/>
      <c r="C19" s="270" t="s">
        <v>445</v>
      </c>
      <c r="D19" s="42">
        <f t="shared" ref="D19:S19" si="18">D14</f>
        <v>0</v>
      </c>
      <c r="E19" s="42">
        <f t="shared" si="18"/>
        <v>0</v>
      </c>
      <c r="F19" s="42">
        <f t="shared" si="18"/>
        <v>0</v>
      </c>
      <c r="G19" s="42">
        <f t="shared" si="18"/>
        <v>0</v>
      </c>
      <c r="H19" s="42">
        <f t="shared" si="18"/>
        <v>0</v>
      </c>
      <c r="I19" s="42">
        <f t="shared" si="18"/>
        <v>0</v>
      </c>
      <c r="J19" s="42">
        <f t="shared" si="18"/>
        <v>0</v>
      </c>
      <c r="K19" s="42">
        <f t="shared" si="18"/>
        <v>0</v>
      </c>
      <c r="L19" s="42">
        <f t="shared" si="18"/>
        <v>0</v>
      </c>
      <c r="M19" s="42">
        <f t="shared" si="18"/>
        <v>0</v>
      </c>
      <c r="N19" s="42">
        <f t="shared" si="18"/>
        <v>0</v>
      </c>
      <c r="O19" s="42">
        <f t="shared" si="18"/>
        <v>0</v>
      </c>
      <c r="P19" s="42">
        <f t="shared" si="18"/>
        <v>0</v>
      </c>
      <c r="Q19" s="42">
        <f t="shared" si="18"/>
        <v>0</v>
      </c>
      <c r="R19" s="42">
        <f t="shared" si="18"/>
        <v>0</v>
      </c>
      <c r="S19" s="42">
        <f t="shared" si="18"/>
        <v>0</v>
      </c>
      <c r="T19" s="42">
        <f t="shared" si="15"/>
        <v>0</v>
      </c>
      <c r="U19" s="42">
        <f t="shared" si="15"/>
        <v>0</v>
      </c>
      <c r="V19" s="42">
        <f t="shared" si="15"/>
        <v>0</v>
      </c>
      <c r="W19" s="42">
        <f t="shared" si="15"/>
        <v>0</v>
      </c>
      <c r="X19" s="42">
        <f t="shared" si="15"/>
        <v>0</v>
      </c>
      <c r="Y19" s="42">
        <f t="shared" si="15"/>
        <v>0</v>
      </c>
      <c r="Z19" s="42">
        <f t="shared" si="15"/>
        <v>0</v>
      </c>
      <c r="AA19" s="42">
        <f t="shared" si="15"/>
        <v>0</v>
      </c>
      <c r="AB19" s="42">
        <f t="shared" si="15"/>
        <v>0</v>
      </c>
      <c r="AC19" s="42">
        <f t="shared" si="15"/>
        <v>0</v>
      </c>
      <c r="AD19" s="42">
        <f t="shared" si="15"/>
        <v>0</v>
      </c>
      <c r="AE19" s="42">
        <f t="shared" si="15"/>
        <v>0</v>
      </c>
      <c r="AF19" s="42">
        <f t="shared" si="15"/>
        <v>0</v>
      </c>
      <c r="AG19" s="42">
        <f t="shared" si="15"/>
        <v>0</v>
      </c>
      <c r="AH19" s="42">
        <f t="shared" si="15"/>
        <v>0</v>
      </c>
      <c r="AI19" s="42">
        <f t="shared" si="15"/>
        <v>0</v>
      </c>
      <c r="AJ19" s="42">
        <f t="shared" si="15"/>
        <v>0</v>
      </c>
      <c r="AK19" s="42">
        <f t="shared" si="15"/>
        <v>0</v>
      </c>
      <c r="AL19" s="42">
        <f t="shared" si="15"/>
        <v>0</v>
      </c>
      <c r="AM19" s="42">
        <f t="shared" si="15"/>
        <v>0</v>
      </c>
      <c r="AN19" s="42">
        <f t="shared" si="15"/>
        <v>0</v>
      </c>
      <c r="AO19" s="42">
        <f t="shared" si="15"/>
        <v>0</v>
      </c>
      <c r="AP19" s="42">
        <f t="shared" si="15"/>
        <v>0</v>
      </c>
      <c r="AQ19" s="42">
        <f t="shared" si="15"/>
        <v>0</v>
      </c>
      <c r="AR19" s="42">
        <f t="shared" si="15"/>
        <v>0</v>
      </c>
      <c r="AS19" s="42">
        <f t="shared" si="15"/>
        <v>0</v>
      </c>
      <c r="AT19" s="42">
        <f t="shared" si="15"/>
        <v>0</v>
      </c>
      <c r="AU19" s="42">
        <f t="shared" si="15"/>
        <v>0</v>
      </c>
      <c r="AV19" s="42">
        <f t="shared" si="15"/>
        <v>0</v>
      </c>
      <c r="AW19" s="42">
        <f t="shared" si="15"/>
        <v>0</v>
      </c>
      <c r="AX19" s="42">
        <f t="shared" si="15"/>
        <v>0</v>
      </c>
      <c r="AY19" s="42">
        <f t="shared" si="15"/>
        <v>0</v>
      </c>
      <c r="AZ19" s="42">
        <f t="shared" si="15"/>
        <v>0</v>
      </c>
      <c r="BA19" s="42">
        <f t="shared" si="15"/>
        <v>0</v>
      </c>
      <c r="BB19" s="42">
        <f t="shared" si="15"/>
        <v>0</v>
      </c>
      <c r="BC19" s="42">
        <f t="shared" si="15"/>
        <v>0</v>
      </c>
      <c r="BD19" s="42">
        <f t="shared" si="15"/>
        <v>0</v>
      </c>
      <c r="BE19" s="42">
        <f t="shared" si="15"/>
        <v>0</v>
      </c>
      <c r="BF19" s="42">
        <f t="shared" si="15"/>
        <v>0</v>
      </c>
      <c r="BG19" s="42">
        <f t="shared" si="15"/>
        <v>0</v>
      </c>
      <c r="BH19" s="42">
        <f t="shared" si="15"/>
        <v>0</v>
      </c>
      <c r="BI19" s="42">
        <f t="shared" si="15"/>
        <v>0</v>
      </c>
      <c r="BJ19" s="42">
        <f t="shared" si="15"/>
        <v>0</v>
      </c>
      <c r="BK19" s="42">
        <f t="shared" si="15"/>
        <v>0</v>
      </c>
      <c r="BL19" s="42">
        <f t="shared" si="15"/>
        <v>0</v>
      </c>
      <c r="BM19" s="42">
        <f t="shared" si="15"/>
        <v>0</v>
      </c>
      <c r="BN19" s="42">
        <f t="shared" si="15"/>
        <v>0</v>
      </c>
      <c r="BO19" s="42">
        <f t="shared" si="15"/>
        <v>0</v>
      </c>
      <c r="BP19" s="42">
        <f t="shared" si="15"/>
        <v>0</v>
      </c>
      <c r="BQ19" s="42">
        <f t="shared" si="16"/>
        <v>0</v>
      </c>
      <c r="BR19" s="42">
        <f t="shared" si="16"/>
        <v>0</v>
      </c>
      <c r="BS19" s="42">
        <f t="shared" si="16"/>
        <v>0</v>
      </c>
      <c r="BT19" s="42">
        <f t="shared" si="16"/>
        <v>0</v>
      </c>
      <c r="BU19" s="42">
        <f t="shared" si="16"/>
        <v>0</v>
      </c>
      <c r="BV19" s="42">
        <f t="shared" si="16"/>
        <v>0</v>
      </c>
      <c r="BW19" s="42">
        <f t="shared" si="16"/>
        <v>0</v>
      </c>
      <c r="BX19" s="42">
        <f t="shared" si="16"/>
        <v>0</v>
      </c>
      <c r="BY19" s="42">
        <f t="shared" si="16"/>
        <v>0</v>
      </c>
      <c r="BZ19" s="42">
        <f t="shared" si="16"/>
        <v>0</v>
      </c>
      <c r="CA19" s="42">
        <f t="shared" si="16"/>
        <v>0</v>
      </c>
      <c r="CB19" s="42">
        <f t="shared" si="16"/>
        <v>0</v>
      </c>
      <c r="CC19" s="42">
        <f t="shared" si="16"/>
        <v>0</v>
      </c>
      <c r="CD19" s="42">
        <f t="shared" si="16"/>
        <v>0</v>
      </c>
      <c r="CE19" s="42">
        <f t="shared" si="16"/>
        <v>0</v>
      </c>
      <c r="CF19" s="42">
        <f t="shared" si="16"/>
        <v>0</v>
      </c>
      <c r="CG19" s="42">
        <f t="shared" si="16"/>
        <v>0</v>
      </c>
      <c r="CH19" s="42">
        <f t="shared" si="16"/>
        <v>0</v>
      </c>
      <c r="CI19" s="42">
        <f t="shared" si="16"/>
        <v>0</v>
      </c>
      <c r="CJ19" s="42">
        <f t="shared" si="16"/>
        <v>0</v>
      </c>
      <c r="CK19" s="42">
        <f t="shared" si="16"/>
        <v>0</v>
      </c>
      <c r="CL19" s="42">
        <f t="shared" si="16"/>
        <v>0</v>
      </c>
      <c r="CM19" s="42">
        <f t="shared" si="16"/>
        <v>0</v>
      </c>
      <c r="CN19" s="42">
        <f t="shared" si="16"/>
        <v>0</v>
      </c>
      <c r="CO19" s="42">
        <f t="shared" si="16"/>
        <v>0</v>
      </c>
      <c r="CP19" s="42">
        <f t="shared" si="16"/>
        <v>0</v>
      </c>
      <c r="CQ19" s="42">
        <f t="shared" si="16"/>
        <v>0</v>
      </c>
      <c r="CR19" s="42">
        <f t="shared" si="16"/>
        <v>0</v>
      </c>
      <c r="CS19" s="42">
        <f t="shared" si="16"/>
        <v>0</v>
      </c>
      <c r="CT19" s="42">
        <f t="shared" si="16"/>
        <v>0</v>
      </c>
      <c r="CU19" s="42">
        <f t="shared" si="16"/>
        <v>0</v>
      </c>
      <c r="CV19" s="42">
        <f t="shared" si="16"/>
        <v>0</v>
      </c>
      <c r="CW19" s="42">
        <f t="shared" si="16"/>
        <v>0</v>
      </c>
      <c r="CX19" s="42">
        <f t="shared" si="16"/>
        <v>0</v>
      </c>
      <c r="CY19" s="42">
        <f t="shared" si="16"/>
        <v>0</v>
      </c>
      <c r="CZ19" s="42">
        <f t="shared" si="16"/>
        <v>0</v>
      </c>
      <c r="DA19" s="42">
        <f t="shared" si="16"/>
        <v>0</v>
      </c>
      <c r="DB19" s="42">
        <f t="shared" si="16"/>
        <v>0</v>
      </c>
      <c r="DC19" s="42">
        <f t="shared" si="16"/>
        <v>0</v>
      </c>
      <c r="DD19" s="42">
        <f t="shared" si="16"/>
        <v>0</v>
      </c>
      <c r="DE19" s="42">
        <f t="shared" si="16"/>
        <v>0</v>
      </c>
      <c r="DF19" s="42">
        <f t="shared" si="16"/>
        <v>0</v>
      </c>
      <c r="DG19" s="42">
        <f t="shared" si="16"/>
        <v>0</v>
      </c>
      <c r="DH19" s="42">
        <f t="shared" si="16"/>
        <v>0</v>
      </c>
      <c r="DI19" s="42">
        <f t="shared" si="16"/>
        <v>0</v>
      </c>
      <c r="DJ19" s="42">
        <f t="shared" si="16"/>
        <v>0</v>
      </c>
      <c r="DK19" s="42">
        <f t="shared" si="16"/>
        <v>0</v>
      </c>
      <c r="DL19" s="42">
        <f t="shared" si="16"/>
        <v>0</v>
      </c>
      <c r="DM19" s="42">
        <f t="shared" si="16"/>
        <v>0</v>
      </c>
      <c r="DN19" s="42">
        <f t="shared" si="16"/>
        <v>0</v>
      </c>
      <c r="DO19" s="42">
        <f t="shared" si="16"/>
        <v>0</v>
      </c>
      <c r="DP19" s="42">
        <f t="shared" si="16"/>
        <v>0</v>
      </c>
      <c r="DQ19" s="42">
        <f t="shared" si="16"/>
        <v>0</v>
      </c>
      <c r="DR19" s="42">
        <f t="shared" si="16"/>
        <v>0</v>
      </c>
      <c r="DS19" s="42">
        <f t="shared" si="16"/>
        <v>0</v>
      </c>
      <c r="DT19" s="42">
        <f t="shared" si="16"/>
        <v>0</v>
      </c>
      <c r="DU19" s="42">
        <f t="shared" si="16"/>
        <v>0</v>
      </c>
      <c r="DV19" s="42">
        <f t="shared" si="16"/>
        <v>0</v>
      </c>
      <c r="DW19" s="42">
        <f t="shared" si="16"/>
        <v>0</v>
      </c>
      <c r="DX19" s="42">
        <f t="shared" si="16"/>
        <v>0</v>
      </c>
      <c r="DY19" s="42">
        <f t="shared" si="16"/>
        <v>0</v>
      </c>
      <c r="DZ19" s="42">
        <f t="shared" si="16"/>
        <v>0</v>
      </c>
      <c r="EA19" s="42">
        <f t="shared" si="16"/>
        <v>0</v>
      </c>
      <c r="EB19" s="42">
        <f t="shared" si="16"/>
        <v>0</v>
      </c>
      <c r="EC19" s="42">
        <f t="shared" si="17"/>
        <v>0</v>
      </c>
      <c r="ED19" s="42">
        <f t="shared" si="17"/>
        <v>0</v>
      </c>
      <c r="EE19" s="42">
        <f t="shared" si="17"/>
        <v>0</v>
      </c>
      <c r="EF19" s="42">
        <f t="shared" si="17"/>
        <v>0</v>
      </c>
      <c r="EG19" s="42">
        <f t="shared" si="17"/>
        <v>0</v>
      </c>
      <c r="EH19" s="42">
        <f t="shared" si="17"/>
        <v>0</v>
      </c>
      <c r="EI19" s="42">
        <f t="shared" si="17"/>
        <v>0</v>
      </c>
      <c r="EJ19" s="42">
        <f t="shared" si="17"/>
        <v>0</v>
      </c>
      <c r="EK19" s="42">
        <f t="shared" si="17"/>
        <v>0</v>
      </c>
      <c r="EL19" s="42">
        <f t="shared" si="17"/>
        <v>0</v>
      </c>
      <c r="EM19" s="42">
        <f t="shared" si="17"/>
        <v>0</v>
      </c>
      <c r="EN19" s="42">
        <f t="shared" si="17"/>
        <v>0</v>
      </c>
      <c r="EO19" s="42">
        <f t="shared" si="17"/>
        <v>0</v>
      </c>
      <c r="EP19" s="42">
        <f t="shared" si="17"/>
        <v>0</v>
      </c>
      <c r="EQ19" s="42">
        <f t="shared" si="17"/>
        <v>0</v>
      </c>
      <c r="ER19" s="42">
        <f t="shared" si="17"/>
        <v>0</v>
      </c>
      <c r="ES19" s="42">
        <f t="shared" si="17"/>
        <v>0</v>
      </c>
      <c r="ET19" s="42">
        <f t="shared" si="17"/>
        <v>0</v>
      </c>
      <c r="EU19" s="42">
        <f t="shared" si="17"/>
        <v>0</v>
      </c>
      <c r="EV19" s="42">
        <f t="shared" si="17"/>
        <v>0</v>
      </c>
      <c r="EW19" s="42">
        <f t="shared" si="17"/>
        <v>0</v>
      </c>
      <c r="EX19" s="42">
        <f t="shared" si="17"/>
        <v>0</v>
      </c>
      <c r="EY19" s="42">
        <f t="shared" si="17"/>
        <v>0</v>
      </c>
      <c r="EZ19" s="42">
        <f t="shared" si="17"/>
        <v>0</v>
      </c>
      <c r="FA19" s="42">
        <f t="shared" si="17"/>
        <v>0</v>
      </c>
      <c r="FB19" s="42">
        <f t="shared" si="17"/>
        <v>0</v>
      </c>
      <c r="FC19" s="42">
        <f t="shared" si="17"/>
        <v>0</v>
      </c>
      <c r="FD19" s="42">
        <f t="shared" si="17"/>
        <v>0</v>
      </c>
      <c r="FE19" s="42">
        <f t="shared" si="17"/>
        <v>0</v>
      </c>
      <c r="FF19" s="42">
        <f t="shared" si="17"/>
        <v>0</v>
      </c>
      <c r="FG19" s="42">
        <f t="shared" si="17"/>
        <v>0</v>
      </c>
      <c r="FH19" s="42">
        <f t="shared" si="17"/>
        <v>0</v>
      </c>
      <c r="FI19" s="42">
        <f t="shared" si="17"/>
        <v>0</v>
      </c>
      <c r="FJ19" s="42">
        <f t="shared" si="17"/>
        <v>0</v>
      </c>
      <c r="FK19" s="42">
        <f t="shared" si="17"/>
        <v>0</v>
      </c>
      <c r="FL19" s="42">
        <f t="shared" si="17"/>
        <v>0</v>
      </c>
      <c r="FM19" s="42">
        <f t="shared" si="17"/>
        <v>0</v>
      </c>
      <c r="FN19" s="42">
        <f t="shared" si="17"/>
        <v>0</v>
      </c>
      <c r="FO19" s="42">
        <f t="shared" si="17"/>
        <v>0</v>
      </c>
      <c r="FP19" s="42">
        <f t="shared" si="17"/>
        <v>0</v>
      </c>
      <c r="FQ19" s="42">
        <f t="shared" si="17"/>
        <v>0</v>
      </c>
      <c r="FR19" s="42">
        <f t="shared" si="17"/>
        <v>0</v>
      </c>
      <c r="FS19" s="42">
        <f t="shared" si="17"/>
        <v>0</v>
      </c>
      <c r="FT19" s="42">
        <f t="shared" si="17"/>
        <v>0</v>
      </c>
      <c r="FU19" s="42">
        <f t="shared" si="17"/>
        <v>0</v>
      </c>
      <c r="FV19" s="42">
        <f t="shared" si="17"/>
        <v>0</v>
      </c>
      <c r="FW19" s="42">
        <f t="shared" si="17"/>
        <v>0</v>
      </c>
      <c r="FX19" s="42">
        <f t="shared" si="17"/>
        <v>0</v>
      </c>
      <c r="FY19" s="42">
        <f t="shared" si="17"/>
        <v>0</v>
      </c>
      <c r="FZ19" s="42">
        <f t="shared" si="17"/>
        <v>0</v>
      </c>
      <c r="GA19" s="42">
        <f t="shared" si="17"/>
        <v>0</v>
      </c>
      <c r="GB19" s="42">
        <f t="shared" si="17"/>
        <v>0</v>
      </c>
    </row>
    <row r="20" spans="1:184" ht="53.25" customHeight="1">
      <c r="A20" s="21"/>
      <c r="B20" s="21"/>
      <c r="C20" s="270" t="s">
        <v>443</v>
      </c>
      <c r="D20" s="42">
        <f>D11</f>
        <v>0</v>
      </c>
      <c r="E20" s="42">
        <f t="shared" ref="E20:BP20" si="19">E11</f>
        <v>0</v>
      </c>
      <c r="F20" s="42">
        <f t="shared" si="19"/>
        <v>0</v>
      </c>
      <c r="G20" s="42">
        <f t="shared" si="19"/>
        <v>0</v>
      </c>
      <c r="H20" s="42">
        <f t="shared" si="19"/>
        <v>0</v>
      </c>
      <c r="I20" s="42">
        <f t="shared" si="19"/>
        <v>0</v>
      </c>
      <c r="J20" s="42">
        <f t="shared" si="19"/>
        <v>0</v>
      </c>
      <c r="K20" s="42">
        <f t="shared" si="19"/>
        <v>0</v>
      </c>
      <c r="L20" s="42">
        <f t="shared" si="19"/>
        <v>0</v>
      </c>
      <c r="M20" s="42">
        <f t="shared" si="19"/>
        <v>0</v>
      </c>
      <c r="N20" s="42">
        <f t="shared" si="19"/>
        <v>0</v>
      </c>
      <c r="O20" s="42">
        <f t="shared" si="19"/>
        <v>0</v>
      </c>
      <c r="P20" s="42">
        <f t="shared" si="19"/>
        <v>0</v>
      </c>
      <c r="Q20" s="42">
        <f t="shared" si="19"/>
        <v>0</v>
      </c>
      <c r="R20" s="42">
        <f t="shared" si="19"/>
        <v>0</v>
      </c>
      <c r="S20" s="42">
        <f t="shared" si="19"/>
        <v>0</v>
      </c>
      <c r="T20" s="42">
        <f t="shared" si="19"/>
        <v>0</v>
      </c>
      <c r="U20" s="42">
        <f t="shared" si="19"/>
        <v>0</v>
      </c>
      <c r="V20" s="42">
        <f t="shared" si="19"/>
        <v>0</v>
      </c>
      <c r="W20" s="42">
        <f t="shared" si="19"/>
        <v>0</v>
      </c>
      <c r="X20" s="42">
        <f t="shared" si="19"/>
        <v>0</v>
      </c>
      <c r="Y20" s="42">
        <f t="shared" si="19"/>
        <v>0</v>
      </c>
      <c r="Z20" s="42">
        <f t="shared" si="19"/>
        <v>0</v>
      </c>
      <c r="AA20" s="42">
        <f t="shared" si="19"/>
        <v>0</v>
      </c>
      <c r="AB20" s="42">
        <f t="shared" si="19"/>
        <v>0</v>
      </c>
      <c r="AC20" s="42">
        <f t="shared" si="19"/>
        <v>0</v>
      </c>
      <c r="AD20" s="42">
        <f t="shared" si="19"/>
        <v>0</v>
      </c>
      <c r="AE20" s="42">
        <f t="shared" si="19"/>
        <v>0</v>
      </c>
      <c r="AF20" s="42">
        <f t="shared" si="19"/>
        <v>0</v>
      </c>
      <c r="AG20" s="42">
        <f t="shared" si="19"/>
        <v>0</v>
      </c>
      <c r="AH20" s="42">
        <f t="shared" si="19"/>
        <v>0</v>
      </c>
      <c r="AI20" s="42">
        <f t="shared" si="19"/>
        <v>0</v>
      </c>
      <c r="AJ20" s="42">
        <f t="shared" si="19"/>
        <v>0</v>
      </c>
      <c r="AK20" s="42">
        <f t="shared" si="19"/>
        <v>0</v>
      </c>
      <c r="AL20" s="42">
        <f t="shared" si="19"/>
        <v>0</v>
      </c>
      <c r="AM20" s="42">
        <f t="shared" si="19"/>
        <v>0</v>
      </c>
      <c r="AN20" s="42">
        <f t="shared" si="19"/>
        <v>0</v>
      </c>
      <c r="AO20" s="42">
        <f t="shared" si="19"/>
        <v>0</v>
      </c>
      <c r="AP20" s="42">
        <f t="shared" si="19"/>
        <v>0</v>
      </c>
      <c r="AQ20" s="42">
        <f t="shared" si="19"/>
        <v>0</v>
      </c>
      <c r="AR20" s="42">
        <f t="shared" si="19"/>
        <v>0</v>
      </c>
      <c r="AS20" s="42">
        <f t="shared" si="19"/>
        <v>0</v>
      </c>
      <c r="AT20" s="42">
        <f t="shared" si="19"/>
        <v>0</v>
      </c>
      <c r="AU20" s="42">
        <f t="shared" si="19"/>
        <v>0</v>
      </c>
      <c r="AV20" s="42">
        <f t="shared" si="19"/>
        <v>0</v>
      </c>
      <c r="AW20" s="42">
        <f t="shared" si="19"/>
        <v>0</v>
      </c>
      <c r="AX20" s="42">
        <f t="shared" si="19"/>
        <v>0</v>
      </c>
      <c r="AY20" s="42">
        <f t="shared" si="19"/>
        <v>0</v>
      </c>
      <c r="AZ20" s="42">
        <f t="shared" si="19"/>
        <v>0</v>
      </c>
      <c r="BA20" s="42">
        <f t="shared" si="19"/>
        <v>0</v>
      </c>
      <c r="BB20" s="42">
        <f t="shared" si="19"/>
        <v>0</v>
      </c>
      <c r="BC20" s="42">
        <f t="shared" si="19"/>
        <v>0</v>
      </c>
      <c r="BD20" s="42">
        <f t="shared" si="19"/>
        <v>0</v>
      </c>
      <c r="BE20" s="42">
        <f t="shared" si="19"/>
        <v>0</v>
      </c>
      <c r="BF20" s="42">
        <f t="shared" si="19"/>
        <v>0</v>
      </c>
      <c r="BG20" s="42">
        <f t="shared" si="19"/>
        <v>0</v>
      </c>
      <c r="BH20" s="42">
        <f t="shared" si="19"/>
        <v>0</v>
      </c>
      <c r="BI20" s="42">
        <f t="shared" si="19"/>
        <v>0</v>
      </c>
      <c r="BJ20" s="42">
        <f t="shared" si="19"/>
        <v>0</v>
      </c>
      <c r="BK20" s="42">
        <f t="shared" si="19"/>
        <v>0</v>
      </c>
      <c r="BL20" s="42">
        <f t="shared" si="19"/>
        <v>0</v>
      </c>
      <c r="BM20" s="42">
        <f t="shared" si="19"/>
        <v>0</v>
      </c>
      <c r="BN20" s="42">
        <f t="shared" si="19"/>
        <v>0</v>
      </c>
      <c r="BO20" s="42">
        <f t="shared" si="19"/>
        <v>0</v>
      </c>
      <c r="BP20" s="42">
        <f t="shared" si="19"/>
        <v>0</v>
      </c>
      <c r="BQ20" s="42">
        <f t="shared" ref="BQ20:EB20" si="20">BQ11</f>
        <v>0</v>
      </c>
      <c r="BR20" s="42">
        <f t="shared" si="20"/>
        <v>0</v>
      </c>
      <c r="BS20" s="42">
        <f t="shared" si="20"/>
        <v>0</v>
      </c>
      <c r="BT20" s="42">
        <f t="shared" si="20"/>
        <v>0</v>
      </c>
      <c r="BU20" s="42">
        <f t="shared" si="20"/>
        <v>0</v>
      </c>
      <c r="BV20" s="42">
        <f t="shared" si="20"/>
        <v>0</v>
      </c>
      <c r="BW20" s="42">
        <f t="shared" si="20"/>
        <v>0</v>
      </c>
      <c r="BX20" s="42">
        <f t="shared" si="20"/>
        <v>0</v>
      </c>
      <c r="BY20" s="42">
        <f t="shared" si="20"/>
        <v>0</v>
      </c>
      <c r="BZ20" s="42">
        <f t="shared" si="20"/>
        <v>0</v>
      </c>
      <c r="CA20" s="42">
        <f t="shared" si="20"/>
        <v>0</v>
      </c>
      <c r="CB20" s="42">
        <f t="shared" si="20"/>
        <v>0</v>
      </c>
      <c r="CC20" s="42">
        <f t="shared" si="20"/>
        <v>0</v>
      </c>
      <c r="CD20" s="42">
        <f t="shared" si="20"/>
        <v>0</v>
      </c>
      <c r="CE20" s="42">
        <f t="shared" si="20"/>
        <v>0</v>
      </c>
      <c r="CF20" s="42">
        <f t="shared" si="20"/>
        <v>0</v>
      </c>
      <c r="CG20" s="42">
        <f t="shared" si="20"/>
        <v>0</v>
      </c>
      <c r="CH20" s="42">
        <f t="shared" si="20"/>
        <v>0</v>
      </c>
      <c r="CI20" s="42">
        <f t="shared" si="20"/>
        <v>0</v>
      </c>
      <c r="CJ20" s="42">
        <f t="shared" si="20"/>
        <v>0</v>
      </c>
      <c r="CK20" s="42">
        <f t="shared" si="20"/>
        <v>0</v>
      </c>
      <c r="CL20" s="42">
        <f t="shared" si="20"/>
        <v>0</v>
      </c>
      <c r="CM20" s="42">
        <f t="shared" si="20"/>
        <v>0</v>
      </c>
      <c r="CN20" s="42">
        <f t="shared" si="20"/>
        <v>0</v>
      </c>
      <c r="CO20" s="42">
        <f t="shared" si="20"/>
        <v>0</v>
      </c>
      <c r="CP20" s="42">
        <f t="shared" si="20"/>
        <v>0</v>
      </c>
      <c r="CQ20" s="42">
        <f t="shared" si="20"/>
        <v>0</v>
      </c>
      <c r="CR20" s="42">
        <f t="shared" si="20"/>
        <v>0</v>
      </c>
      <c r="CS20" s="42">
        <f t="shared" si="20"/>
        <v>0</v>
      </c>
      <c r="CT20" s="42">
        <f t="shared" si="20"/>
        <v>0</v>
      </c>
      <c r="CU20" s="42">
        <f t="shared" si="20"/>
        <v>0</v>
      </c>
      <c r="CV20" s="42">
        <f t="shared" si="20"/>
        <v>0</v>
      </c>
      <c r="CW20" s="42">
        <f t="shared" si="20"/>
        <v>0</v>
      </c>
      <c r="CX20" s="42">
        <f t="shared" si="20"/>
        <v>0</v>
      </c>
      <c r="CY20" s="42">
        <f t="shared" si="20"/>
        <v>0</v>
      </c>
      <c r="CZ20" s="42">
        <f t="shared" si="20"/>
        <v>0</v>
      </c>
      <c r="DA20" s="42">
        <f t="shared" si="20"/>
        <v>0</v>
      </c>
      <c r="DB20" s="42">
        <f t="shared" si="20"/>
        <v>0</v>
      </c>
      <c r="DC20" s="42">
        <f t="shared" si="20"/>
        <v>0</v>
      </c>
      <c r="DD20" s="42">
        <f t="shared" si="20"/>
        <v>0</v>
      </c>
      <c r="DE20" s="42">
        <f t="shared" si="20"/>
        <v>0</v>
      </c>
      <c r="DF20" s="42">
        <f t="shared" si="20"/>
        <v>0</v>
      </c>
      <c r="DG20" s="42">
        <f t="shared" si="20"/>
        <v>0</v>
      </c>
      <c r="DH20" s="42">
        <f t="shared" si="20"/>
        <v>0</v>
      </c>
      <c r="DI20" s="42">
        <f t="shared" si="20"/>
        <v>0</v>
      </c>
      <c r="DJ20" s="42">
        <f t="shared" si="20"/>
        <v>0</v>
      </c>
      <c r="DK20" s="42">
        <f t="shared" si="20"/>
        <v>0</v>
      </c>
      <c r="DL20" s="42">
        <f t="shared" si="20"/>
        <v>0</v>
      </c>
      <c r="DM20" s="42">
        <f t="shared" si="20"/>
        <v>0</v>
      </c>
      <c r="DN20" s="42">
        <f t="shared" si="20"/>
        <v>0</v>
      </c>
      <c r="DO20" s="42">
        <f t="shared" si="20"/>
        <v>0</v>
      </c>
      <c r="DP20" s="42">
        <f t="shared" si="20"/>
        <v>0</v>
      </c>
      <c r="DQ20" s="42">
        <f t="shared" si="20"/>
        <v>0</v>
      </c>
      <c r="DR20" s="42">
        <f t="shared" si="20"/>
        <v>0</v>
      </c>
      <c r="DS20" s="42">
        <f t="shared" si="20"/>
        <v>0</v>
      </c>
      <c r="DT20" s="42">
        <f t="shared" si="20"/>
        <v>0</v>
      </c>
      <c r="DU20" s="42">
        <f t="shared" si="20"/>
        <v>0</v>
      </c>
      <c r="DV20" s="42">
        <f t="shared" si="20"/>
        <v>0</v>
      </c>
      <c r="DW20" s="42">
        <f t="shared" si="20"/>
        <v>0</v>
      </c>
      <c r="DX20" s="42">
        <f t="shared" si="20"/>
        <v>0</v>
      </c>
      <c r="DY20" s="42">
        <f t="shared" si="20"/>
        <v>0</v>
      </c>
      <c r="DZ20" s="42">
        <f t="shared" si="20"/>
        <v>0</v>
      </c>
      <c r="EA20" s="42">
        <f t="shared" si="20"/>
        <v>0</v>
      </c>
      <c r="EB20" s="42">
        <f t="shared" si="20"/>
        <v>0</v>
      </c>
      <c r="EC20" s="42">
        <f t="shared" ref="EC20:GB20" si="21">EC11</f>
        <v>0</v>
      </c>
      <c r="ED20" s="42">
        <f t="shared" si="21"/>
        <v>0</v>
      </c>
      <c r="EE20" s="42">
        <f t="shared" si="21"/>
        <v>0</v>
      </c>
      <c r="EF20" s="42">
        <f t="shared" si="21"/>
        <v>0</v>
      </c>
      <c r="EG20" s="42">
        <f t="shared" si="21"/>
        <v>0</v>
      </c>
      <c r="EH20" s="42">
        <f t="shared" si="21"/>
        <v>0</v>
      </c>
      <c r="EI20" s="42">
        <f t="shared" si="21"/>
        <v>0</v>
      </c>
      <c r="EJ20" s="42">
        <f t="shared" si="21"/>
        <v>0</v>
      </c>
      <c r="EK20" s="42">
        <f t="shared" si="21"/>
        <v>0</v>
      </c>
      <c r="EL20" s="42">
        <f t="shared" si="21"/>
        <v>0</v>
      </c>
      <c r="EM20" s="42">
        <f t="shared" si="21"/>
        <v>0</v>
      </c>
      <c r="EN20" s="42">
        <f t="shared" si="21"/>
        <v>0</v>
      </c>
      <c r="EO20" s="42">
        <f t="shared" si="21"/>
        <v>0</v>
      </c>
      <c r="EP20" s="42">
        <f t="shared" si="21"/>
        <v>0</v>
      </c>
      <c r="EQ20" s="42">
        <f t="shared" si="21"/>
        <v>0</v>
      </c>
      <c r="ER20" s="42">
        <f t="shared" si="21"/>
        <v>0</v>
      </c>
      <c r="ES20" s="42">
        <f t="shared" si="21"/>
        <v>0</v>
      </c>
      <c r="ET20" s="42">
        <f t="shared" si="21"/>
        <v>0</v>
      </c>
      <c r="EU20" s="42">
        <f t="shared" si="21"/>
        <v>0</v>
      </c>
      <c r="EV20" s="42">
        <f t="shared" si="21"/>
        <v>0</v>
      </c>
      <c r="EW20" s="42">
        <f t="shared" si="21"/>
        <v>0</v>
      </c>
      <c r="EX20" s="42">
        <f t="shared" si="21"/>
        <v>0</v>
      </c>
      <c r="EY20" s="42">
        <f t="shared" si="21"/>
        <v>0</v>
      </c>
      <c r="EZ20" s="42">
        <f t="shared" si="21"/>
        <v>0</v>
      </c>
      <c r="FA20" s="42">
        <f t="shared" si="21"/>
        <v>0</v>
      </c>
      <c r="FB20" s="42">
        <f t="shared" si="21"/>
        <v>0</v>
      </c>
      <c r="FC20" s="42">
        <f t="shared" si="21"/>
        <v>0</v>
      </c>
      <c r="FD20" s="42">
        <f t="shared" si="21"/>
        <v>0</v>
      </c>
      <c r="FE20" s="42">
        <f t="shared" si="21"/>
        <v>0</v>
      </c>
      <c r="FF20" s="42">
        <f t="shared" si="21"/>
        <v>0</v>
      </c>
      <c r="FG20" s="42">
        <f t="shared" si="21"/>
        <v>0</v>
      </c>
      <c r="FH20" s="42">
        <f t="shared" si="21"/>
        <v>0</v>
      </c>
      <c r="FI20" s="42">
        <f t="shared" si="21"/>
        <v>0</v>
      </c>
      <c r="FJ20" s="42">
        <f t="shared" si="21"/>
        <v>0</v>
      </c>
      <c r="FK20" s="42">
        <f t="shared" si="21"/>
        <v>0</v>
      </c>
      <c r="FL20" s="42">
        <f t="shared" si="21"/>
        <v>0</v>
      </c>
      <c r="FM20" s="42">
        <f t="shared" si="21"/>
        <v>0</v>
      </c>
      <c r="FN20" s="42">
        <f t="shared" si="21"/>
        <v>0</v>
      </c>
      <c r="FO20" s="42">
        <f t="shared" si="21"/>
        <v>0</v>
      </c>
      <c r="FP20" s="42">
        <f t="shared" si="21"/>
        <v>0</v>
      </c>
      <c r="FQ20" s="42">
        <f t="shared" si="21"/>
        <v>0</v>
      </c>
      <c r="FR20" s="42">
        <f t="shared" si="21"/>
        <v>0</v>
      </c>
      <c r="FS20" s="42">
        <f t="shared" si="21"/>
        <v>0</v>
      </c>
      <c r="FT20" s="42">
        <f t="shared" si="21"/>
        <v>0</v>
      </c>
      <c r="FU20" s="42">
        <f t="shared" si="21"/>
        <v>0</v>
      </c>
      <c r="FV20" s="42">
        <f t="shared" si="21"/>
        <v>0</v>
      </c>
      <c r="FW20" s="42">
        <f t="shared" si="21"/>
        <v>0</v>
      </c>
      <c r="FX20" s="42">
        <f t="shared" si="21"/>
        <v>0</v>
      </c>
      <c r="FY20" s="42">
        <f t="shared" si="21"/>
        <v>0</v>
      </c>
      <c r="FZ20" s="42">
        <f t="shared" si="21"/>
        <v>0</v>
      </c>
      <c r="GA20" s="42">
        <f t="shared" si="21"/>
        <v>0</v>
      </c>
      <c r="GB20" s="42">
        <f t="shared" si="21"/>
        <v>0</v>
      </c>
    </row>
    <row r="21" spans="1:184" ht="18.75">
      <c r="A21" s="21"/>
      <c r="B21" s="21"/>
      <c r="C21" s="57" t="s">
        <v>216</v>
      </c>
      <c r="D21" s="58">
        <f>D16-D7</f>
        <v>0</v>
      </c>
      <c r="E21" s="58">
        <f t="shared" ref="E21:AI21" si="22">E16-E7</f>
        <v>0</v>
      </c>
      <c r="F21" s="58">
        <f t="shared" si="22"/>
        <v>0</v>
      </c>
      <c r="G21" s="58">
        <f t="shared" si="22"/>
        <v>0</v>
      </c>
      <c r="H21" s="58">
        <f t="shared" si="22"/>
        <v>0</v>
      </c>
      <c r="I21" s="58">
        <f t="shared" si="22"/>
        <v>0</v>
      </c>
      <c r="J21" s="58">
        <f t="shared" si="22"/>
        <v>0</v>
      </c>
      <c r="K21" s="58">
        <f t="shared" si="22"/>
        <v>0</v>
      </c>
      <c r="L21" s="58">
        <f t="shared" si="22"/>
        <v>0</v>
      </c>
      <c r="M21" s="58">
        <f t="shared" si="22"/>
        <v>0</v>
      </c>
      <c r="N21" s="58">
        <f t="shared" si="22"/>
        <v>0</v>
      </c>
      <c r="O21" s="58">
        <f t="shared" si="22"/>
        <v>0</v>
      </c>
      <c r="P21" s="58">
        <f t="shared" si="22"/>
        <v>0</v>
      </c>
      <c r="Q21" s="58">
        <f t="shared" si="22"/>
        <v>0</v>
      </c>
      <c r="R21" s="58">
        <f t="shared" si="22"/>
        <v>0</v>
      </c>
      <c r="S21" s="58">
        <f t="shared" si="22"/>
        <v>0</v>
      </c>
      <c r="T21" s="58">
        <f t="shared" si="22"/>
        <v>0</v>
      </c>
      <c r="U21" s="58">
        <f t="shared" si="22"/>
        <v>0</v>
      </c>
      <c r="V21" s="58">
        <f t="shared" si="22"/>
        <v>0</v>
      </c>
      <c r="W21" s="58">
        <f t="shared" si="22"/>
        <v>0</v>
      </c>
      <c r="X21" s="58">
        <f t="shared" si="22"/>
        <v>0</v>
      </c>
      <c r="Y21" s="58">
        <f t="shared" si="22"/>
        <v>0</v>
      </c>
      <c r="Z21" s="58">
        <f t="shared" si="22"/>
        <v>0</v>
      </c>
      <c r="AA21" s="58">
        <f t="shared" si="22"/>
        <v>0</v>
      </c>
      <c r="AB21" s="58">
        <f t="shared" si="22"/>
        <v>0</v>
      </c>
      <c r="AC21" s="58">
        <f t="shared" si="22"/>
        <v>0</v>
      </c>
      <c r="AD21" s="58">
        <f t="shared" si="22"/>
        <v>0</v>
      </c>
      <c r="AE21" s="58">
        <f t="shared" si="22"/>
        <v>0</v>
      </c>
      <c r="AF21" s="58">
        <f t="shared" si="22"/>
        <v>0</v>
      </c>
      <c r="AG21" s="58">
        <f t="shared" si="22"/>
        <v>0</v>
      </c>
      <c r="AH21" s="58">
        <f t="shared" si="22"/>
        <v>0</v>
      </c>
      <c r="AI21" s="58">
        <f t="shared" si="22"/>
        <v>0</v>
      </c>
      <c r="AJ21" s="58">
        <f t="shared" ref="AJ21:BO21" si="23">AJ16-AJ7</f>
        <v>0</v>
      </c>
      <c r="AK21" s="58">
        <f t="shared" si="23"/>
        <v>0</v>
      </c>
      <c r="AL21" s="58">
        <f t="shared" si="23"/>
        <v>0</v>
      </c>
      <c r="AM21" s="58">
        <f t="shared" si="23"/>
        <v>0</v>
      </c>
      <c r="AN21" s="58">
        <f t="shared" si="23"/>
        <v>0</v>
      </c>
      <c r="AO21" s="58">
        <f t="shared" si="23"/>
        <v>0</v>
      </c>
      <c r="AP21" s="58">
        <f t="shared" si="23"/>
        <v>0</v>
      </c>
      <c r="AQ21" s="58">
        <f t="shared" si="23"/>
        <v>0</v>
      </c>
      <c r="AR21" s="58">
        <f t="shared" si="23"/>
        <v>0</v>
      </c>
      <c r="AS21" s="58">
        <f t="shared" si="23"/>
        <v>0</v>
      </c>
      <c r="AT21" s="58">
        <f t="shared" si="23"/>
        <v>0</v>
      </c>
      <c r="AU21" s="58">
        <f t="shared" si="23"/>
        <v>0</v>
      </c>
      <c r="AV21" s="58">
        <f t="shared" si="23"/>
        <v>0</v>
      </c>
      <c r="AW21" s="58">
        <f t="shared" si="23"/>
        <v>0</v>
      </c>
      <c r="AX21" s="58">
        <f t="shared" si="23"/>
        <v>0</v>
      </c>
      <c r="AY21" s="58">
        <f t="shared" si="23"/>
        <v>0</v>
      </c>
      <c r="AZ21" s="58">
        <f t="shared" si="23"/>
        <v>0</v>
      </c>
      <c r="BA21" s="58">
        <f t="shared" si="23"/>
        <v>0</v>
      </c>
      <c r="BB21" s="58">
        <f t="shared" si="23"/>
        <v>0</v>
      </c>
      <c r="BC21" s="58">
        <f t="shared" si="23"/>
        <v>0</v>
      </c>
      <c r="BD21" s="58">
        <f t="shared" si="23"/>
        <v>0</v>
      </c>
      <c r="BE21" s="58">
        <f t="shared" si="23"/>
        <v>0</v>
      </c>
      <c r="BF21" s="58">
        <f t="shared" si="23"/>
        <v>0</v>
      </c>
      <c r="BG21" s="58">
        <f t="shared" si="23"/>
        <v>0</v>
      </c>
      <c r="BH21" s="58">
        <f t="shared" si="23"/>
        <v>0</v>
      </c>
      <c r="BI21" s="58">
        <f t="shared" si="23"/>
        <v>0</v>
      </c>
      <c r="BJ21" s="58">
        <f t="shared" si="23"/>
        <v>0</v>
      </c>
      <c r="BK21" s="58">
        <f t="shared" si="23"/>
        <v>0</v>
      </c>
      <c r="BL21" s="58">
        <f t="shared" si="23"/>
        <v>0</v>
      </c>
      <c r="BM21" s="58">
        <f t="shared" si="23"/>
        <v>0</v>
      </c>
      <c r="BN21" s="58">
        <f t="shared" si="23"/>
        <v>0</v>
      </c>
      <c r="BO21" s="58">
        <f t="shared" si="23"/>
        <v>0</v>
      </c>
      <c r="BP21" s="58">
        <f t="shared" ref="BP21:CU21" si="24">BP16-BP7</f>
        <v>0</v>
      </c>
      <c r="BQ21" s="58">
        <f t="shared" si="24"/>
        <v>0</v>
      </c>
      <c r="BR21" s="58">
        <f t="shared" si="24"/>
        <v>0</v>
      </c>
      <c r="BS21" s="58">
        <f t="shared" si="24"/>
        <v>0</v>
      </c>
      <c r="BT21" s="58">
        <f t="shared" si="24"/>
        <v>0</v>
      </c>
      <c r="BU21" s="58">
        <f t="shared" si="24"/>
        <v>0</v>
      </c>
      <c r="BV21" s="58">
        <f t="shared" si="24"/>
        <v>0</v>
      </c>
      <c r="BW21" s="58">
        <f t="shared" si="24"/>
        <v>0</v>
      </c>
      <c r="BX21" s="58">
        <f t="shared" si="24"/>
        <v>0</v>
      </c>
      <c r="BY21" s="58">
        <f t="shared" si="24"/>
        <v>0</v>
      </c>
      <c r="BZ21" s="58">
        <f t="shared" si="24"/>
        <v>0</v>
      </c>
      <c r="CA21" s="58">
        <f t="shared" si="24"/>
        <v>0</v>
      </c>
      <c r="CB21" s="58">
        <f t="shared" si="24"/>
        <v>0</v>
      </c>
      <c r="CC21" s="58">
        <f t="shared" si="24"/>
        <v>0</v>
      </c>
      <c r="CD21" s="58">
        <f t="shared" si="24"/>
        <v>0</v>
      </c>
      <c r="CE21" s="58">
        <f t="shared" si="24"/>
        <v>0</v>
      </c>
      <c r="CF21" s="58">
        <f t="shared" si="24"/>
        <v>0</v>
      </c>
      <c r="CG21" s="58">
        <f t="shared" si="24"/>
        <v>0</v>
      </c>
      <c r="CH21" s="58">
        <f t="shared" si="24"/>
        <v>0</v>
      </c>
      <c r="CI21" s="58">
        <f t="shared" si="24"/>
        <v>0</v>
      </c>
      <c r="CJ21" s="58">
        <f t="shared" si="24"/>
        <v>0</v>
      </c>
      <c r="CK21" s="58">
        <f t="shared" si="24"/>
        <v>0</v>
      </c>
      <c r="CL21" s="58">
        <f t="shared" si="24"/>
        <v>0</v>
      </c>
      <c r="CM21" s="58">
        <f t="shared" si="24"/>
        <v>0</v>
      </c>
      <c r="CN21" s="58">
        <f t="shared" si="24"/>
        <v>0</v>
      </c>
      <c r="CO21" s="58">
        <f t="shared" si="24"/>
        <v>0</v>
      </c>
      <c r="CP21" s="58">
        <f t="shared" si="24"/>
        <v>0</v>
      </c>
      <c r="CQ21" s="58">
        <f t="shared" si="24"/>
        <v>0</v>
      </c>
      <c r="CR21" s="58">
        <f t="shared" si="24"/>
        <v>0</v>
      </c>
      <c r="CS21" s="58">
        <f t="shared" si="24"/>
        <v>0</v>
      </c>
      <c r="CT21" s="58">
        <f t="shared" si="24"/>
        <v>0</v>
      </c>
      <c r="CU21" s="58">
        <f t="shared" si="24"/>
        <v>0</v>
      </c>
      <c r="CV21" s="58">
        <f t="shared" ref="CV21:EA21" si="25">CV16-CV7</f>
        <v>0</v>
      </c>
      <c r="CW21" s="58">
        <f t="shared" si="25"/>
        <v>0</v>
      </c>
      <c r="CX21" s="58">
        <f t="shared" si="25"/>
        <v>0</v>
      </c>
      <c r="CY21" s="58">
        <f t="shared" si="25"/>
        <v>0</v>
      </c>
      <c r="CZ21" s="58">
        <f t="shared" si="25"/>
        <v>0</v>
      </c>
      <c r="DA21" s="58">
        <f t="shared" si="25"/>
        <v>0</v>
      </c>
      <c r="DB21" s="58">
        <f t="shared" si="25"/>
        <v>0</v>
      </c>
      <c r="DC21" s="58">
        <f t="shared" si="25"/>
        <v>0</v>
      </c>
      <c r="DD21" s="58">
        <f t="shared" si="25"/>
        <v>0</v>
      </c>
      <c r="DE21" s="58">
        <f t="shared" si="25"/>
        <v>0</v>
      </c>
      <c r="DF21" s="58">
        <f t="shared" si="25"/>
        <v>0</v>
      </c>
      <c r="DG21" s="58">
        <f t="shared" si="25"/>
        <v>0</v>
      </c>
      <c r="DH21" s="58">
        <f t="shared" si="25"/>
        <v>0</v>
      </c>
      <c r="DI21" s="58">
        <f t="shared" si="25"/>
        <v>0</v>
      </c>
      <c r="DJ21" s="58">
        <f t="shared" si="25"/>
        <v>0</v>
      </c>
      <c r="DK21" s="58">
        <f t="shared" si="25"/>
        <v>0</v>
      </c>
      <c r="DL21" s="58">
        <f t="shared" si="25"/>
        <v>0</v>
      </c>
      <c r="DM21" s="58">
        <f t="shared" si="25"/>
        <v>0</v>
      </c>
      <c r="DN21" s="58">
        <f t="shared" si="25"/>
        <v>0</v>
      </c>
      <c r="DO21" s="58">
        <f t="shared" si="25"/>
        <v>0</v>
      </c>
      <c r="DP21" s="58">
        <f t="shared" si="25"/>
        <v>0</v>
      </c>
      <c r="DQ21" s="58">
        <f t="shared" si="25"/>
        <v>0</v>
      </c>
      <c r="DR21" s="58">
        <f t="shared" si="25"/>
        <v>0</v>
      </c>
      <c r="DS21" s="58">
        <f t="shared" si="25"/>
        <v>0</v>
      </c>
      <c r="DT21" s="58">
        <f t="shared" si="25"/>
        <v>0</v>
      </c>
      <c r="DU21" s="58">
        <f t="shared" si="25"/>
        <v>0</v>
      </c>
      <c r="DV21" s="58">
        <f t="shared" si="25"/>
        <v>0</v>
      </c>
      <c r="DW21" s="58">
        <f t="shared" si="25"/>
        <v>0</v>
      </c>
      <c r="DX21" s="58">
        <f t="shared" si="25"/>
        <v>0</v>
      </c>
      <c r="DY21" s="58">
        <f t="shared" si="25"/>
        <v>0</v>
      </c>
      <c r="DZ21" s="58">
        <f t="shared" si="25"/>
        <v>0</v>
      </c>
      <c r="EA21" s="58">
        <f t="shared" si="25"/>
        <v>0</v>
      </c>
      <c r="EB21" s="58">
        <f t="shared" ref="EB21:FG21" si="26">EB16-EB7</f>
        <v>0</v>
      </c>
      <c r="EC21" s="58">
        <f t="shared" si="26"/>
        <v>0</v>
      </c>
      <c r="ED21" s="58">
        <f t="shared" si="26"/>
        <v>0</v>
      </c>
      <c r="EE21" s="58">
        <f t="shared" si="26"/>
        <v>0</v>
      </c>
      <c r="EF21" s="58">
        <f t="shared" si="26"/>
        <v>0</v>
      </c>
      <c r="EG21" s="58">
        <f t="shared" si="26"/>
        <v>0</v>
      </c>
      <c r="EH21" s="58">
        <f t="shared" si="26"/>
        <v>0</v>
      </c>
      <c r="EI21" s="58">
        <f t="shared" si="26"/>
        <v>0</v>
      </c>
      <c r="EJ21" s="58">
        <f t="shared" si="26"/>
        <v>0</v>
      </c>
      <c r="EK21" s="58">
        <f t="shared" si="26"/>
        <v>0</v>
      </c>
      <c r="EL21" s="58">
        <f t="shared" si="26"/>
        <v>0</v>
      </c>
      <c r="EM21" s="58">
        <f t="shared" si="26"/>
        <v>0</v>
      </c>
      <c r="EN21" s="58">
        <f t="shared" si="26"/>
        <v>0</v>
      </c>
      <c r="EO21" s="58">
        <f t="shared" si="26"/>
        <v>0</v>
      </c>
      <c r="EP21" s="58">
        <f t="shared" si="26"/>
        <v>0</v>
      </c>
      <c r="EQ21" s="58">
        <f t="shared" si="26"/>
        <v>0</v>
      </c>
      <c r="ER21" s="58">
        <f t="shared" si="26"/>
        <v>0</v>
      </c>
      <c r="ES21" s="58">
        <f t="shared" si="26"/>
        <v>0</v>
      </c>
      <c r="ET21" s="58">
        <f t="shared" si="26"/>
        <v>0</v>
      </c>
      <c r="EU21" s="58">
        <f t="shared" si="26"/>
        <v>0</v>
      </c>
      <c r="EV21" s="58">
        <f t="shared" si="26"/>
        <v>0</v>
      </c>
      <c r="EW21" s="58">
        <f t="shared" si="26"/>
        <v>0</v>
      </c>
      <c r="EX21" s="58">
        <f t="shared" si="26"/>
        <v>0</v>
      </c>
      <c r="EY21" s="58">
        <f t="shared" si="26"/>
        <v>0</v>
      </c>
      <c r="EZ21" s="58">
        <f t="shared" si="26"/>
        <v>0</v>
      </c>
      <c r="FA21" s="58">
        <f t="shared" si="26"/>
        <v>0</v>
      </c>
      <c r="FB21" s="58">
        <f t="shared" si="26"/>
        <v>0</v>
      </c>
      <c r="FC21" s="58">
        <f t="shared" si="26"/>
        <v>0</v>
      </c>
      <c r="FD21" s="58">
        <f t="shared" si="26"/>
        <v>0</v>
      </c>
      <c r="FE21" s="58">
        <f t="shared" si="26"/>
        <v>0</v>
      </c>
      <c r="FF21" s="58">
        <f t="shared" si="26"/>
        <v>0</v>
      </c>
      <c r="FG21" s="58">
        <f t="shared" si="26"/>
        <v>0</v>
      </c>
      <c r="FH21" s="58">
        <f t="shared" ref="FH21:GB21" si="27">FH16-FH7</f>
        <v>0</v>
      </c>
      <c r="FI21" s="58">
        <f t="shared" si="27"/>
        <v>0</v>
      </c>
      <c r="FJ21" s="58">
        <f t="shared" si="27"/>
        <v>0</v>
      </c>
      <c r="FK21" s="58">
        <f t="shared" si="27"/>
        <v>0</v>
      </c>
      <c r="FL21" s="58">
        <f t="shared" si="27"/>
        <v>0</v>
      </c>
      <c r="FM21" s="58">
        <f t="shared" si="27"/>
        <v>0</v>
      </c>
      <c r="FN21" s="58">
        <f t="shared" si="27"/>
        <v>0</v>
      </c>
      <c r="FO21" s="58">
        <f t="shared" si="27"/>
        <v>0</v>
      </c>
      <c r="FP21" s="58">
        <f t="shared" si="27"/>
        <v>0</v>
      </c>
      <c r="FQ21" s="58">
        <f t="shared" si="27"/>
        <v>0</v>
      </c>
      <c r="FR21" s="58">
        <f t="shared" si="27"/>
        <v>0</v>
      </c>
      <c r="FS21" s="58">
        <f t="shared" si="27"/>
        <v>0</v>
      </c>
      <c r="FT21" s="58">
        <f t="shared" si="27"/>
        <v>0</v>
      </c>
      <c r="FU21" s="58">
        <f t="shared" si="27"/>
        <v>0</v>
      </c>
      <c r="FV21" s="58">
        <f t="shared" si="27"/>
        <v>0</v>
      </c>
      <c r="FW21" s="58">
        <f t="shared" si="27"/>
        <v>0</v>
      </c>
      <c r="FX21" s="58">
        <f t="shared" si="27"/>
        <v>0</v>
      </c>
      <c r="FY21" s="58">
        <f t="shared" si="27"/>
        <v>0</v>
      </c>
      <c r="FZ21" s="58">
        <f t="shared" si="27"/>
        <v>0</v>
      </c>
      <c r="GA21" s="58">
        <f t="shared" si="27"/>
        <v>0</v>
      </c>
      <c r="GB21" s="58">
        <f t="shared" si="27"/>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9:GB11">
    <cfRule type="cellIs" dxfId="4" priority="3" operator="greaterThan">
      <formula>0</formula>
    </cfRule>
  </conditionalFormatting>
  <conditionalFormatting sqref="D13:GB15">
    <cfRule type="cellIs" dxfId="3" priority="1" operator="greaterThan">
      <formula>0</formula>
    </cfRule>
  </conditionalFormatting>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dimension ref="A1:GB15"/>
  <sheetViews>
    <sheetView zoomScale="80" zoomScaleNormal="80" workbookViewId="0">
      <pane xSplit="3" ySplit="6" topLeftCell="CT7" activePane="bottomRight" state="frozen"/>
      <selection pane="topRight" activeCell="D1" sqref="D1"/>
      <selection pane="bottomLeft" activeCell="A7" sqref="A7"/>
      <selection pane="bottomRight" activeCell="CX10" sqref="CX10"/>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293</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70" t="s">
        <v>31</v>
      </c>
      <c r="M5" s="70" t="s">
        <v>32</v>
      </c>
      <c r="N5" s="70" t="s">
        <v>33</v>
      </c>
      <c r="O5" s="292"/>
      <c r="P5" s="70" t="s">
        <v>34</v>
      </c>
      <c r="Q5" s="70" t="s">
        <v>236</v>
      </c>
      <c r="R5" s="70" t="s">
        <v>235</v>
      </c>
      <c r="S5" s="292"/>
      <c r="T5" s="27" t="s">
        <v>35</v>
      </c>
      <c r="U5" s="28" t="s">
        <v>36</v>
      </c>
      <c r="V5" s="29" t="s">
        <v>37</v>
      </c>
      <c r="W5" s="28" t="s">
        <v>38</v>
      </c>
      <c r="X5" s="69" t="s">
        <v>39</v>
      </c>
      <c r="Y5" s="25" t="s">
        <v>40</v>
      </c>
      <c r="Z5" s="292"/>
      <c r="AA5" s="292"/>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2"/>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2"/>
      <c r="CA5" s="292"/>
      <c r="CB5" s="35" t="s">
        <v>86</v>
      </c>
      <c r="CC5" s="70" t="s">
        <v>87</v>
      </c>
      <c r="CD5" s="70" t="s">
        <v>88</v>
      </c>
      <c r="CE5" s="70" t="s">
        <v>89</v>
      </c>
      <c r="CF5" s="70" t="s">
        <v>90</v>
      </c>
      <c r="CG5" s="292"/>
      <c r="CH5" s="302"/>
      <c r="CI5" s="69" t="s">
        <v>91</v>
      </c>
      <c r="CJ5" s="69" t="s">
        <v>92</v>
      </c>
      <c r="CK5" s="302"/>
      <c r="CL5" s="302"/>
      <c r="CM5" s="70" t="s">
        <v>93</v>
      </c>
      <c r="CN5" s="70" t="s">
        <v>94</v>
      </c>
      <c r="CO5" s="70" t="s">
        <v>95</v>
      </c>
      <c r="CP5" s="70" t="s">
        <v>96</v>
      </c>
      <c r="CQ5" s="70" t="s">
        <v>97</v>
      </c>
      <c r="CR5" s="292"/>
      <c r="CS5" s="66" t="s">
        <v>98</v>
      </c>
      <c r="CT5" s="70" t="s">
        <v>99</v>
      </c>
      <c r="CU5" s="70" t="s">
        <v>100</v>
      </c>
      <c r="CV5" s="70" t="s">
        <v>101</v>
      </c>
      <c r="CW5" s="66" t="s">
        <v>102</v>
      </c>
      <c r="CX5" s="70" t="s">
        <v>103</v>
      </c>
      <c r="CY5" s="66" t="s">
        <v>104</v>
      </c>
      <c r="CZ5" s="292"/>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2"/>
      <c r="DW5" s="292"/>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2"/>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202</v>
      </c>
      <c r="B7" s="39" t="s">
        <v>238</v>
      </c>
      <c r="C7" s="60" t="s">
        <v>292</v>
      </c>
      <c r="D7" s="42">
        <f>+D8+D11</f>
        <v>0</v>
      </c>
      <c r="E7" s="42">
        <f t="shared" ref="E7:BP7" si="0">+E8+E11</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+BQ8+BQ11</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90</v>
      </c>
      <c r="CS7" s="42">
        <f t="shared" si="1"/>
        <v>0</v>
      </c>
      <c r="CT7" s="42">
        <f t="shared" si="1"/>
        <v>0</v>
      </c>
      <c r="CU7" s="42">
        <f t="shared" si="1"/>
        <v>0</v>
      </c>
      <c r="CV7" s="42">
        <f t="shared" si="1"/>
        <v>0</v>
      </c>
      <c r="CW7" s="42">
        <f t="shared" si="1"/>
        <v>90</v>
      </c>
      <c r="CX7" s="42">
        <f t="shared" si="1"/>
        <v>90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+EC8+EC11</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90</v>
      </c>
    </row>
    <row r="8" spans="1:184" ht="31.5">
      <c r="A8" s="48" t="s">
        <v>202</v>
      </c>
      <c r="B8" s="48" t="s">
        <v>180</v>
      </c>
      <c r="C8" s="49" t="s">
        <v>295</v>
      </c>
      <c r="D8" s="45">
        <f>D9+D10</f>
        <v>0</v>
      </c>
      <c r="E8" s="45">
        <f t="shared" ref="E8:BP8" si="3">E9+E10</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90</v>
      </c>
      <c r="CS8" s="45">
        <f t="shared" si="4"/>
        <v>0</v>
      </c>
      <c r="CT8" s="45">
        <f t="shared" si="4"/>
        <v>0</v>
      </c>
      <c r="CU8" s="45">
        <f t="shared" si="4"/>
        <v>0</v>
      </c>
      <c r="CV8" s="45">
        <f t="shared" si="4"/>
        <v>0</v>
      </c>
      <c r="CW8" s="45">
        <f t="shared" si="4"/>
        <v>90</v>
      </c>
      <c r="CX8" s="45">
        <f t="shared" si="4"/>
        <v>90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90</v>
      </c>
    </row>
    <row r="9" spans="1:184" ht="15.75">
      <c r="A9" s="46"/>
      <c r="B9" s="72" t="s">
        <v>296</v>
      </c>
      <c r="C9" s="51" t="s">
        <v>294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90</v>
      </c>
      <c r="CS9" s="18">
        <f>CT9+CU9+CV9</f>
        <v>0</v>
      </c>
      <c r="CT9" s="18"/>
      <c r="CU9" s="18"/>
      <c r="CV9" s="18"/>
      <c r="CW9" s="18">
        <f>CX9</f>
        <v>90</v>
      </c>
      <c r="CX9" s="18">
        <v>90</v>
      </c>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90</v>
      </c>
    </row>
    <row r="10" spans="1:184" ht="63">
      <c r="A10" s="46"/>
      <c r="B10" s="72" t="s">
        <v>399</v>
      </c>
      <c r="C10" s="51" t="s">
        <v>398</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0</v>
      </c>
      <c r="CL10" s="18">
        <f>+CM10+CN10+CO10+CP10+CQ10</f>
        <v>0</v>
      </c>
      <c r="CM10" s="18"/>
      <c r="CN10" s="18"/>
      <c r="CO10" s="18"/>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0</v>
      </c>
    </row>
    <row r="11" spans="1:184" ht="15.75">
      <c r="A11" s="48" t="s">
        <v>202</v>
      </c>
      <c r="B11" s="48" t="s">
        <v>184</v>
      </c>
      <c r="C11" s="49" t="s">
        <v>203</v>
      </c>
      <c r="D11" s="45">
        <f>D12</f>
        <v>0</v>
      </c>
      <c r="E11" s="45">
        <f t="shared" ref="E11:BP11" si="6">E12</f>
        <v>0</v>
      </c>
      <c r="F11" s="45">
        <f t="shared" si="6"/>
        <v>0</v>
      </c>
      <c r="G11" s="45">
        <f t="shared" si="6"/>
        <v>0</v>
      </c>
      <c r="H11" s="45">
        <f t="shared" si="6"/>
        <v>0</v>
      </c>
      <c r="I11" s="45">
        <f t="shared" si="6"/>
        <v>0</v>
      </c>
      <c r="J11" s="45">
        <f t="shared" si="6"/>
        <v>0</v>
      </c>
      <c r="K11" s="45">
        <f t="shared" si="6"/>
        <v>0</v>
      </c>
      <c r="L11" s="45">
        <f t="shared" si="6"/>
        <v>0</v>
      </c>
      <c r="M11" s="45">
        <f t="shared" si="6"/>
        <v>0</v>
      </c>
      <c r="N11" s="45">
        <f t="shared" si="6"/>
        <v>0</v>
      </c>
      <c r="O11" s="45">
        <f t="shared" si="6"/>
        <v>0</v>
      </c>
      <c r="P11" s="45">
        <f t="shared" si="6"/>
        <v>0</v>
      </c>
      <c r="Q11" s="45">
        <f t="shared" si="6"/>
        <v>0</v>
      </c>
      <c r="R11" s="45">
        <f t="shared" si="6"/>
        <v>0</v>
      </c>
      <c r="S11" s="45">
        <f t="shared" si="6"/>
        <v>0</v>
      </c>
      <c r="T11" s="45">
        <f t="shared" si="6"/>
        <v>0</v>
      </c>
      <c r="U11" s="45">
        <f t="shared" si="6"/>
        <v>0</v>
      </c>
      <c r="V11" s="45">
        <f t="shared" si="6"/>
        <v>0</v>
      </c>
      <c r="W11" s="45">
        <f t="shared" si="6"/>
        <v>0</v>
      </c>
      <c r="X11" s="45">
        <f t="shared" si="6"/>
        <v>0</v>
      </c>
      <c r="Y11" s="45">
        <f t="shared" si="6"/>
        <v>0</v>
      </c>
      <c r="Z11" s="45">
        <f t="shared" si="6"/>
        <v>0</v>
      </c>
      <c r="AA11" s="45">
        <f t="shared" si="6"/>
        <v>0</v>
      </c>
      <c r="AB11" s="45">
        <f t="shared" si="6"/>
        <v>0</v>
      </c>
      <c r="AC11" s="45">
        <f t="shared" si="6"/>
        <v>0</v>
      </c>
      <c r="AD11" s="45">
        <f t="shared" si="6"/>
        <v>0</v>
      </c>
      <c r="AE11" s="45">
        <f t="shared" si="6"/>
        <v>0</v>
      </c>
      <c r="AF11" s="45">
        <f t="shared" si="6"/>
        <v>0</v>
      </c>
      <c r="AG11" s="45">
        <f t="shared" si="6"/>
        <v>0</v>
      </c>
      <c r="AH11" s="45">
        <f t="shared" si="6"/>
        <v>0</v>
      </c>
      <c r="AI11" s="45">
        <f t="shared" si="6"/>
        <v>0</v>
      </c>
      <c r="AJ11" s="45">
        <f t="shared" si="6"/>
        <v>0</v>
      </c>
      <c r="AK11" s="45">
        <f t="shared" si="6"/>
        <v>0</v>
      </c>
      <c r="AL11" s="45">
        <f t="shared" si="6"/>
        <v>0</v>
      </c>
      <c r="AM11" s="45">
        <f t="shared" si="6"/>
        <v>0</v>
      </c>
      <c r="AN11" s="45">
        <f t="shared" si="6"/>
        <v>0</v>
      </c>
      <c r="AO11" s="45">
        <f t="shared" si="6"/>
        <v>0</v>
      </c>
      <c r="AP11" s="45">
        <f t="shared" si="6"/>
        <v>0</v>
      </c>
      <c r="AQ11" s="45">
        <f t="shared" si="6"/>
        <v>0</v>
      </c>
      <c r="AR11" s="45">
        <f t="shared" si="6"/>
        <v>0</v>
      </c>
      <c r="AS11" s="45">
        <f t="shared" si="6"/>
        <v>0</v>
      </c>
      <c r="AT11" s="45">
        <f t="shared" si="6"/>
        <v>0</v>
      </c>
      <c r="AU11" s="45">
        <f t="shared" si="6"/>
        <v>0</v>
      </c>
      <c r="AV11" s="45">
        <f t="shared" si="6"/>
        <v>0</v>
      </c>
      <c r="AW11" s="45">
        <f t="shared" si="6"/>
        <v>0</v>
      </c>
      <c r="AX11" s="45">
        <f t="shared" si="6"/>
        <v>0</v>
      </c>
      <c r="AY11" s="45">
        <f t="shared" si="6"/>
        <v>0</v>
      </c>
      <c r="AZ11" s="45">
        <f t="shared" si="6"/>
        <v>0</v>
      </c>
      <c r="BA11" s="45">
        <f t="shared" si="6"/>
        <v>0</v>
      </c>
      <c r="BB11" s="45">
        <f t="shared" si="6"/>
        <v>0</v>
      </c>
      <c r="BC11" s="45">
        <f t="shared" si="6"/>
        <v>0</v>
      </c>
      <c r="BD11" s="45">
        <f t="shared" si="6"/>
        <v>0</v>
      </c>
      <c r="BE11" s="45">
        <f t="shared" si="6"/>
        <v>0</v>
      </c>
      <c r="BF11" s="45">
        <f t="shared" si="6"/>
        <v>0</v>
      </c>
      <c r="BG11" s="45">
        <f t="shared" si="6"/>
        <v>0</v>
      </c>
      <c r="BH11" s="45">
        <f t="shared" si="6"/>
        <v>0</v>
      </c>
      <c r="BI11" s="45">
        <f t="shared" si="6"/>
        <v>0</v>
      </c>
      <c r="BJ11" s="45">
        <f t="shared" si="6"/>
        <v>0</v>
      </c>
      <c r="BK11" s="45">
        <f t="shared" si="6"/>
        <v>0</v>
      </c>
      <c r="BL11" s="45">
        <f t="shared" si="6"/>
        <v>0</v>
      </c>
      <c r="BM11" s="45">
        <f t="shared" si="6"/>
        <v>0</v>
      </c>
      <c r="BN11" s="45">
        <f t="shared" si="6"/>
        <v>0</v>
      </c>
      <c r="BO11" s="45">
        <f t="shared" si="6"/>
        <v>0</v>
      </c>
      <c r="BP11" s="45">
        <f t="shared" si="6"/>
        <v>0</v>
      </c>
      <c r="BQ11" s="45">
        <f t="shared" ref="BQ11:EB11" si="7">BQ12</f>
        <v>0</v>
      </c>
      <c r="BR11" s="45">
        <f t="shared" si="7"/>
        <v>0</v>
      </c>
      <c r="BS11" s="45">
        <f t="shared" si="7"/>
        <v>0</v>
      </c>
      <c r="BT11" s="45">
        <f t="shared" si="7"/>
        <v>0</v>
      </c>
      <c r="BU11" s="45">
        <f t="shared" si="7"/>
        <v>0</v>
      </c>
      <c r="BV11" s="45">
        <f t="shared" si="7"/>
        <v>0</v>
      </c>
      <c r="BW11" s="45">
        <f t="shared" si="7"/>
        <v>0</v>
      </c>
      <c r="BX11" s="45">
        <f t="shared" si="7"/>
        <v>0</v>
      </c>
      <c r="BY11" s="45">
        <f t="shared" si="7"/>
        <v>0</v>
      </c>
      <c r="BZ11" s="45">
        <f t="shared" si="7"/>
        <v>0</v>
      </c>
      <c r="CA11" s="45">
        <f t="shared" si="7"/>
        <v>0</v>
      </c>
      <c r="CB11" s="45">
        <f t="shared" si="7"/>
        <v>0</v>
      </c>
      <c r="CC11" s="45">
        <f t="shared" si="7"/>
        <v>0</v>
      </c>
      <c r="CD11" s="45">
        <f t="shared" si="7"/>
        <v>0</v>
      </c>
      <c r="CE11" s="45">
        <f t="shared" si="7"/>
        <v>0</v>
      </c>
      <c r="CF11" s="45">
        <f t="shared" si="7"/>
        <v>0</v>
      </c>
      <c r="CG11" s="45">
        <f t="shared" si="7"/>
        <v>0</v>
      </c>
      <c r="CH11" s="45">
        <f t="shared" si="7"/>
        <v>0</v>
      </c>
      <c r="CI11" s="45">
        <f t="shared" si="7"/>
        <v>0</v>
      </c>
      <c r="CJ11" s="45">
        <f t="shared" si="7"/>
        <v>0</v>
      </c>
      <c r="CK11" s="45">
        <f t="shared" si="7"/>
        <v>0</v>
      </c>
      <c r="CL11" s="45">
        <f t="shared" si="7"/>
        <v>0</v>
      </c>
      <c r="CM11" s="45">
        <f t="shared" si="7"/>
        <v>0</v>
      </c>
      <c r="CN11" s="45">
        <f t="shared" si="7"/>
        <v>0</v>
      </c>
      <c r="CO11" s="45">
        <f t="shared" si="7"/>
        <v>0</v>
      </c>
      <c r="CP11" s="45">
        <f t="shared" si="7"/>
        <v>0</v>
      </c>
      <c r="CQ11" s="45">
        <f t="shared" si="7"/>
        <v>0</v>
      </c>
      <c r="CR11" s="45">
        <f t="shared" si="7"/>
        <v>0</v>
      </c>
      <c r="CS11" s="45">
        <f t="shared" si="7"/>
        <v>0</v>
      </c>
      <c r="CT11" s="45">
        <f t="shared" si="7"/>
        <v>0</v>
      </c>
      <c r="CU11" s="45">
        <f t="shared" si="7"/>
        <v>0</v>
      </c>
      <c r="CV11" s="45">
        <f t="shared" si="7"/>
        <v>0</v>
      </c>
      <c r="CW11" s="45">
        <f t="shared" si="7"/>
        <v>0</v>
      </c>
      <c r="CX11" s="45">
        <f t="shared" si="7"/>
        <v>0</v>
      </c>
      <c r="CY11" s="45">
        <f t="shared" si="7"/>
        <v>0</v>
      </c>
      <c r="CZ11" s="45">
        <f t="shared" si="7"/>
        <v>0</v>
      </c>
      <c r="DA11" s="45">
        <f t="shared" si="7"/>
        <v>0</v>
      </c>
      <c r="DB11" s="45">
        <f t="shared" si="7"/>
        <v>0</v>
      </c>
      <c r="DC11" s="45">
        <f t="shared" si="7"/>
        <v>0</v>
      </c>
      <c r="DD11" s="45">
        <f t="shared" si="7"/>
        <v>0</v>
      </c>
      <c r="DE11" s="45">
        <f t="shared" si="7"/>
        <v>0</v>
      </c>
      <c r="DF11" s="45">
        <f t="shared" si="7"/>
        <v>0</v>
      </c>
      <c r="DG11" s="45">
        <f t="shared" si="7"/>
        <v>0</v>
      </c>
      <c r="DH11" s="45">
        <f t="shared" si="7"/>
        <v>0</v>
      </c>
      <c r="DI11" s="45">
        <f t="shared" si="7"/>
        <v>0</v>
      </c>
      <c r="DJ11" s="45">
        <f t="shared" si="7"/>
        <v>0</v>
      </c>
      <c r="DK11" s="45">
        <f t="shared" si="7"/>
        <v>0</v>
      </c>
      <c r="DL11" s="45">
        <f t="shared" si="7"/>
        <v>0</v>
      </c>
      <c r="DM11" s="45">
        <f t="shared" si="7"/>
        <v>0</v>
      </c>
      <c r="DN11" s="45">
        <f t="shared" si="7"/>
        <v>0</v>
      </c>
      <c r="DO11" s="45">
        <f t="shared" si="7"/>
        <v>0</v>
      </c>
      <c r="DP11" s="45">
        <f t="shared" si="7"/>
        <v>0</v>
      </c>
      <c r="DQ11" s="45">
        <f t="shared" si="7"/>
        <v>0</v>
      </c>
      <c r="DR11" s="45">
        <f t="shared" si="7"/>
        <v>0</v>
      </c>
      <c r="DS11" s="45">
        <f t="shared" si="7"/>
        <v>0</v>
      </c>
      <c r="DT11" s="45">
        <f t="shared" si="7"/>
        <v>0</v>
      </c>
      <c r="DU11" s="45">
        <f t="shared" si="7"/>
        <v>0</v>
      </c>
      <c r="DV11" s="45">
        <f t="shared" si="7"/>
        <v>0</v>
      </c>
      <c r="DW11" s="45">
        <f t="shared" si="7"/>
        <v>0</v>
      </c>
      <c r="DX11" s="45">
        <f t="shared" si="7"/>
        <v>0</v>
      </c>
      <c r="DY11" s="45">
        <f t="shared" si="7"/>
        <v>0</v>
      </c>
      <c r="DZ11" s="45">
        <f t="shared" si="7"/>
        <v>0</v>
      </c>
      <c r="EA11" s="45">
        <f t="shared" si="7"/>
        <v>0</v>
      </c>
      <c r="EB11" s="45">
        <f t="shared" si="7"/>
        <v>0</v>
      </c>
      <c r="EC11" s="45">
        <f t="shared" ref="EC11:GB11" si="8">EC12</f>
        <v>0</v>
      </c>
      <c r="ED11" s="45">
        <f t="shared" si="8"/>
        <v>0</v>
      </c>
      <c r="EE11" s="45">
        <f t="shared" si="8"/>
        <v>0</v>
      </c>
      <c r="EF11" s="45">
        <f t="shared" si="8"/>
        <v>0</v>
      </c>
      <c r="EG11" s="45">
        <f t="shared" si="8"/>
        <v>0</v>
      </c>
      <c r="EH11" s="45">
        <f t="shared" si="8"/>
        <v>0</v>
      </c>
      <c r="EI11" s="45">
        <f t="shared" si="8"/>
        <v>0</v>
      </c>
      <c r="EJ11" s="45">
        <f t="shared" si="8"/>
        <v>0</v>
      </c>
      <c r="EK11" s="45">
        <f t="shared" si="8"/>
        <v>0</v>
      </c>
      <c r="EL11" s="45">
        <f t="shared" si="8"/>
        <v>0</v>
      </c>
      <c r="EM11" s="45">
        <f t="shared" si="8"/>
        <v>0</v>
      </c>
      <c r="EN11" s="45">
        <f t="shared" si="8"/>
        <v>0</v>
      </c>
      <c r="EO11" s="45">
        <f t="shared" si="8"/>
        <v>0</v>
      </c>
      <c r="EP11" s="45">
        <f t="shared" si="8"/>
        <v>0</v>
      </c>
      <c r="EQ11" s="45">
        <f t="shared" si="8"/>
        <v>0</v>
      </c>
      <c r="ER11" s="45">
        <f t="shared" si="8"/>
        <v>0</v>
      </c>
      <c r="ES11" s="45">
        <f t="shared" si="8"/>
        <v>0</v>
      </c>
      <c r="ET11" s="45">
        <f t="shared" si="8"/>
        <v>0</v>
      </c>
      <c r="EU11" s="45">
        <f t="shared" si="8"/>
        <v>0</v>
      </c>
      <c r="EV11" s="45">
        <f t="shared" si="8"/>
        <v>0</v>
      </c>
      <c r="EW11" s="45">
        <f t="shared" si="8"/>
        <v>0</v>
      </c>
      <c r="EX11" s="45">
        <f t="shared" si="8"/>
        <v>0</v>
      </c>
      <c r="EY11" s="45">
        <f t="shared" si="8"/>
        <v>0</v>
      </c>
      <c r="EZ11" s="45">
        <f t="shared" si="8"/>
        <v>0</v>
      </c>
      <c r="FA11" s="45">
        <f t="shared" si="8"/>
        <v>0</v>
      </c>
      <c r="FB11" s="45">
        <f t="shared" si="8"/>
        <v>0</v>
      </c>
      <c r="FC11" s="45">
        <f t="shared" si="8"/>
        <v>0</v>
      </c>
      <c r="FD11" s="45">
        <f t="shared" si="8"/>
        <v>0</v>
      </c>
      <c r="FE11" s="45">
        <f t="shared" si="8"/>
        <v>0</v>
      </c>
      <c r="FF11" s="45">
        <f t="shared" si="8"/>
        <v>0</v>
      </c>
      <c r="FG11" s="45">
        <f t="shared" si="8"/>
        <v>0</v>
      </c>
      <c r="FH11" s="45">
        <f t="shared" si="8"/>
        <v>0</v>
      </c>
      <c r="FI11" s="45">
        <f t="shared" si="8"/>
        <v>0</v>
      </c>
      <c r="FJ11" s="45">
        <f t="shared" si="8"/>
        <v>0</v>
      </c>
      <c r="FK11" s="45">
        <f t="shared" si="8"/>
        <v>0</v>
      </c>
      <c r="FL11" s="45">
        <f t="shared" si="8"/>
        <v>0</v>
      </c>
      <c r="FM11" s="45">
        <f t="shared" si="8"/>
        <v>0</v>
      </c>
      <c r="FN11" s="45">
        <f t="shared" si="8"/>
        <v>0</v>
      </c>
      <c r="FO11" s="45">
        <f t="shared" si="8"/>
        <v>0</v>
      </c>
      <c r="FP11" s="45">
        <f t="shared" si="8"/>
        <v>0</v>
      </c>
      <c r="FQ11" s="45">
        <f t="shared" si="8"/>
        <v>0</v>
      </c>
      <c r="FR11" s="45">
        <f t="shared" si="8"/>
        <v>0</v>
      </c>
      <c r="FS11" s="45">
        <f t="shared" si="8"/>
        <v>0</v>
      </c>
      <c r="FT11" s="45">
        <f t="shared" si="8"/>
        <v>0</v>
      </c>
      <c r="FU11" s="45">
        <f t="shared" si="8"/>
        <v>0</v>
      </c>
      <c r="FV11" s="45">
        <f t="shared" si="8"/>
        <v>0</v>
      </c>
      <c r="FW11" s="45">
        <f t="shared" si="8"/>
        <v>0</v>
      </c>
      <c r="FX11" s="45">
        <f t="shared" si="8"/>
        <v>0</v>
      </c>
      <c r="FY11" s="45">
        <f t="shared" si="8"/>
        <v>0</v>
      </c>
      <c r="FZ11" s="45">
        <f t="shared" si="8"/>
        <v>0</v>
      </c>
      <c r="GA11" s="45">
        <f t="shared" si="8"/>
        <v>0</v>
      </c>
      <c r="GB11" s="45">
        <f t="shared" si="8"/>
        <v>0</v>
      </c>
    </row>
    <row r="12" spans="1:184" ht="47.25">
      <c r="A12" s="46"/>
      <c r="B12" s="72" t="s">
        <v>297</v>
      </c>
      <c r="C12" s="47" t="s">
        <v>298</v>
      </c>
      <c r="D12" s="18">
        <f>+E12+F12+I12</f>
        <v>0</v>
      </c>
      <c r="E12" s="18"/>
      <c r="F12" s="18">
        <f>+G12+H12</f>
        <v>0</v>
      </c>
      <c r="G12" s="18"/>
      <c r="H12" s="18"/>
      <c r="I12" s="18">
        <f>+E12*0.302</f>
        <v>0</v>
      </c>
      <c r="J12" s="18">
        <f>+K12+O12+S12+Z12+AA12+AX12+BZ12+CA12</f>
        <v>0</v>
      </c>
      <c r="K12" s="18">
        <f>+L12+M12+N12</f>
        <v>0</v>
      </c>
      <c r="L12" s="18"/>
      <c r="M12" s="18"/>
      <c r="N12" s="18"/>
      <c r="O12" s="18">
        <f>+P12+R12+Q12</f>
        <v>0</v>
      </c>
      <c r="P12" s="18"/>
      <c r="Q12" s="18"/>
      <c r="R12" s="18"/>
      <c r="S12" s="18">
        <f>+T12+U12+V12+W12+X12+Y12</f>
        <v>0</v>
      </c>
      <c r="T12" s="18"/>
      <c r="U12" s="18"/>
      <c r="V12" s="18"/>
      <c r="W12" s="18"/>
      <c r="X12" s="18"/>
      <c r="Y12" s="18"/>
      <c r="Z12" s="18"/>
      <c r="AA12" s="18">
        <f>AB12+AD12+AE12+AF12+AG12+AH12+AI12+AJ12+AK12+AL12+AM12+AV12+AW12+AC12</f>
        <v>0</v>
      </c>
      <c r="AB12" s="18"/>
      <c r="AC12" s="18"/>
      <c r="AD12" s="18"/>
      <c r="AE12" s="18"/>
      <c r="AF12" s="18"/>
      <c r="AG12" s="18"/>
      <c r="AH12" s="18">
        <f>100-100</f>
        <v>0</v>
      </c>
      <c r="AI12" s="18"/>
      <c r="AJ12" s="18"/>
      <c r="AK12" s="18"/>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0</v>
      </c>
      <c r="AY12" s="18"/>
      <c r="AZ12" s="18"/>
      <c r="BA12" s="18"/>
      <c r="BB12" s="18"/>
      <c r="BC12" s="18"/>
      <c r="BD12" s="18"/>
      <c r="BE12" s="18"/>
      <c r="BF12" s="18"/>
      <c r="BG12" s="18"/>
      <c r="BH12" s="18"/>
      <c r="BI12" s="18"/>
      <c r="BJ12" s="18"/>
      <c r="BK12" s="18"/>
      <c r="BL12" s="18"/>
      <c r="BM12" s="18"/>
      <c r="BN12" s="18">
        <f>BO12+BP12+BQ12</f>
        <v>0</v>
      </c>
      <c r="BO12" s="18"/>
      <c r="BP12" s="18"/>
      <c r="BQ12" s="18"/>
      <c r="BR12" s="18"/>
      <c r="BS12" s="18"/>
      <c r="BT12" s="18"/>
      <c r="BU12" s="18"/>
      <c r="BV12" s="18"/>
      <c r="BW12" s="18"/>
      <c r="BX12" s="18"/>
      <c r="BY12" s="18"/>
      <c r="BZ12" s="18"/>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0</v>
      </c>
      <c r="DA12" s="18"/>
      <c r="DB12" s="18"/>
      <c r="DC12" s="18"/>
      <c r="DD12" s="18"/>
      <c r="DE12" s="18"/>
      <c r="DF12" s="18"/>
      <c r="DG12" s="18"/>
      <c r="DH12" s="18">
        <f>DI12+DJ12</f>
        <v>0</v>
      </c>
      <c r="DI12" s="18"/>
      <c r="DJ12" s="18"/>
      <c r="DK12" s="18"/>
      <c r="DL12" s="18">
        <f>DM12+DN12+DO12</f>
        <v>0</v>
      </c>
      <c r="DM12" s="18"/>
      <c r="DN12" s="18"/>
      <c r="DO12" s="18"/>
      <c r="DP12" s="18">
        <f>DQ12+DR12+DS12+DT12+DU12</f>
        <v>0</v>
      </c>
      <c r="DQ12" s="18"/>
      <c r="DR12" s="18">
        <f>100-100</f>
        <v>0</v>
      </c>
      <c r="DS12" s="18"/>
      <c r="DT12" s="18"/>
      <c r="DU12" s="18"/>
      <c r="DV12" s="18">
        <f>DW12+EO12</f>
        <v>0</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0</v>
      </c>
      <c r="EP12" s="18">
        <f>EQ12+ER12+ES12+ET12+EU12+EV12+EW12+EY12+EZ12+FB12</f>
        <v>0</v>
      </c>
      <c r="EQ12" s="18"/>
      <c r="ER12" s="18"/>
      <c r="ES12" s="18"/>
      <c r="ET12" s="18"/>
      <c r="EU12" s="18"/>
      <c r="EV12" s="18"/>
      <c r="EW12" s="18"/>
      <c r="EX12" s="18"/>
      <c r="EY12" s="18"/>
      <c r="EZ12" s="18"/>
      <c r="FA12" s="18"/>
      <c r="FB12" s="18"/>
      <c r="FC12" s="18">
        <f>EX12</f>
        <v>0</v>
      </c>
      <c r="FD12" s="18"/>
      <c r="FE12" s="18"/>
      <c r="FF12" s="18"/>
      <c r="FG12" s="18">
        <f>FH12+FI12+FJ12+FK12+FL12+FM12+FN12+FO12+FP12+FQ12+FR12+FS12+FT12+FU12+FV12</f>
        <v>0</v>
      </c>
      <c r="FH12" s="18"/>
      <c r="FI12" s="18"/>
      <c r="FJ12" s="18"/>
      <c r="FK12" s="18"/>
      <c r="FL12" s="18"/>
      <c r="FM12" s="18"/>
      <c r="FN12" s="18"/>
      <c r="FO12" s="18"/>
      <c r="FP12" s="18"/>
      <c r="FQ12" s="18"/>
      <c r="FR12" s="18"/>
      <c r="FS12" s="18"/>
      <c r="FT12" s="18"/>
      <c r="FU12" s="18"/>
      <c r="FV12" s="18"/>
      <c r="FW12" s="18"/>
      <c r="FX12" s="18">
        <f>FY12+FZ12</f>
        <v>0</v>
      </c>
      <c r="FY12" s="18"/>
      <c r="FZ12" s="18"/>
      <c r="GA12" s="18"/>
      <c r="GB12" s="18">
        <f>D12+J12+DV12+CG12+CH12+CK12+CR12+CZ12</f>
        <v>0</v>
      </c>
    </row>
    <row r="13" spans="1:184" ht="15.75">
      <c r="A13" s="22"/>
      <c r="B13" s="22"/>
      <c r="C13" s="55" t="s">
        <v>299</v>
      </c>
      <c r="D13" s="56">
        <f>D14</f>
        <v>0</v>
      </c>
      <c r="E13" s="56">
        <f t="shared" ref="E13:BP13" si="9">E14</f>
        <v>0</v>
      </c>
      <c r="F13" s="56">
        <f t="shared" si="9"/>
        <v>0</v>
      </c>
      <c r="G13" s="56">
        <f t="shared" si="9"/>
        <v>0</v>
      </c>
      <c r="H13" s="56">
        <f t="shared" si="9"/>
        <v>0</v>
      </c>
      <c r="I13" s="56">
        <f t="shared" si="9"/>
        <v>0</v>
      </c>
      <c r="J13" s="56">
        <f t="shared" si="9"/>
        <v>0</v>
      </c>
      <c r="K13" s="56">
        <f t="shared" si="9"/>
        <v>0</v>
      </c>
      <c r="L13" s="56">
        <f t="shared" si="9"/>
        <v>0</v>
      </c>
      <c r="M13" s="56">
        <f t="shared" si="9"/>
        <v>0</v>
      </c>
      <c r="N13" s="56">
        <f t="shared" si="9"/>
        <v>0</v>
      </c>
      <c r="O13" s="56">
        <f t="shared" si="9"/>
        <v>0</v>
      </c>
      <c r="P13" s="56">
        <f t="shared" si="9"/>
        <v>0</v>
      </c>
      <c r="Q13" s="56">
        <f t="shared" si="9"/>
        <v>0</v>
      </c>
      <c r="R13" s="56">
        <f t="shared" si="9"/>
        <v>0</v>
      </c>
      <c r="S13" s="56">
        <f t="shared" si="9"/>
        <v>0</v>
      </c>
      <c r="T13" s="56">
        <f t="shared" si="9"/>
        <v>0</v>
      </c>
      <c r="U13" s="56">
        <f t="shared" si="9"/>
        <v>0</v>
      </c>
      <c r="V13" s="56">
        <f t="shared" si="9"/>
        <v>0</v>
      </c>
      <c r="W13" s="56">
        <f t="shared" si="9"/>
        <v>0</v>
      </c>
      <c r="X13" s="56">
        <f t="shared" si="9"/>
        <v>0</v>
      </c>
      <c r="Y13" s="56">
        <f t="shared" si="9"/>
        <v>0</v>
      </c>
      <c r="Z13" s="56">
        <f t="shared" si="9"/>
        <v>0</v>
      </c>
      <c r="AA13" s="56">
        <f t="shared" si="9"/>
        <v>0</v>
      </c>
      <c r="AB13" s="56">
        <f t="shared" si="9"/>
        <v>0</v>
      </c>
      <c r="AC13" s="56">
        <f t="shared" si="9"/>
        <v>0</v>
      </c>
      <c r="AD13" s="56">
        <f t="shared" si="9"/>
        <v>0</v>
      </c>
      <c r="AE13" s="56">
        <f t="shared" si="9"/>
        <v>0</v>
      </c>
      <c r="AF13" s="56">
        <f t="shared" si="9"/>
        <v>0</v>
      </c>
      <c r="AG13" s="56">
        <f t="shared" si="9"/>
        <v>0</v>
      </c>
      <c r="AH13" s="56">
        <f t="shared" si="9"/>
        <v>0</v>
      </c>
      <c r="AI13" s="56">
        <f t="shared" si="9"/>
        <v>0</v>
      </c>
      <c r="AJ13" s="56">
        <f t="shared" si="9"/>
        <v>0</v>
      </c>
      <c r="AK13" s="56">
        <f t="shared" si="9"/>
        <v>0</v>
      </c>
      <c r="AL13" s="56">
        <f t="shared" si="9"/>
        <v>0</v>
      </c>
      <c r="AM13" s="56">
        <f t="shared" si="9"/>
        <v>0</v>
      </c>
      <c r="AN13" s="56">
        <f t="shared" si="9"/>
        <v>0</v>
      </c>
      <c r="AO13" s="56">
        <f t="shared" si="9"/>
        <v>0</v>
      </c>
      <c r="AP13" s="56">
        <f t="shared" si="9"/>
        <v>0</v>
      </c>
      <c r="AQ13" s="56">
        <f t="shared" si="9"/>
        <v>0</v>
      </c>
      <c r="AR13" s="56">
        <f t="shared" si="9"/>
        <v>0</v>
      </c>
      <c r="AS13" s="56">
        <f t="shared" si="9"/>
        <v>0</v>
      </c>
      <c r="AT13" s="56">
        <f t="shared" si="9"/>
        <v>0</v>
      </c>
      <c r="AU13" s="56">
        <f t="shared" si="9"/>
        <v>0</v>
      </c>
      <c r="AV13" s="56">
        <f t="shared" si="9"/>
        <v>0</v>
      </c>
      <c r="AW13" s="56">
        <f t="shared" si="9"/>
        <v>0</v>
      </c>
      <c r="AX13" s="56">
        <f t="shared" si="9"/>
        <v>0</v>
      </c>
      <c r="AY13" s="56">
        <f t="shared" si="9"/>
        <v>0</v>
      </c>
      <c r="AZ13" s="56">
        <f t="shared" si="9"/>
        <v>0</v>
      </c>
      <c r="BA13" s="56">
        <f t="shared" si="9"/>
        <v>0</v>
      </c>
      <c r="BB13" s="56">
        <f t="shared" si="9"/>
        <v>0</v>
      </c>
      <c r="BC13" s="56">
        <f t="shared" si="9"/>
        <v>0</v>
      </c>
      <c r="BD13" s="56">
        <f t="shared" si="9"/>
        <v>0</v>
      </c>
      <c r="BE13" s="56">
        <f t="shared" si="9"/>
        <v>0</v>
      </c>
      <c r="BF13" s="56">
        <f t="shared" si="9"/>
        <v>0</v>
      </c>
      <c r="BG13" s="56">
        <f t="shared" si="9"/>
        <v>0</v>
      </c>
      <c r="BH13" s="56">
        <f t="shared" si="9"/>
        <v>0</v>
      </c>
      <c r="BI13" s="56">
        <f t="shared" si="9"/>
        <v>0</v>
      </c>
      <c r="BJ13" s="56">
        <f t="shared" si="9"/>
        <v>0</v>
      </c>
      <c r="BK13" s="56">
        <f t="shared" si="9"/>
        <v>0</v>
      </c>
      <c r="BL13" s="56">
        <f t="shared" si="9"/>
        <v>0</v>
      </c>
      <c r="BM13" s="56">
        <f t="shared" si="9"/>
        <v>0</v>
      </c>
      <c r="BN13" s="56">
        <f t="shared" si="9"/>
        <v>0</v>
      </c>
      <c r="BO13" s="56">
        <f t="shared" si="9"/>
        <v>0</v>
      </c>
      <c r="BP13" s="56">
        <f t="shared" si="9"/>
        <v>0</v>
      </c>
      <c r="BQ13" s="56">
        <f t="shared" ref="BQ13:EB13" si="10">BQ14</f>
        <v>0</v>
      </c>
      <c r="BR13" s="56">
        <f t="shared" si="10"/>
        <v>0</v>
      </c>
      <c r="BS13" s="56">
        <f t="shared" si="10"/>
        <v>0</v>
      </c>
      <c r="BT13" s="56">
        <f t="shared" si="10"/>
        <v>0</v>
      </c>
      <c r="BU13" s="56">
        <f t="shared" si="10"/>
        <v>0</v>
      </c>
      <c r="BV13" s="56">
        <f t="shared" si="10"/>
        <v>0</v>
      </c>
      <c r="BW13" s="56">
        <f t="shared" si="10"/>
        <v>0</v>
      </c>
      <c r="BX13" s="56">
        <f t="shared" si="10"/>
        <v>0</v>
      </c>
      <c r="BY13" s="56">
        <f t="shared" si="10"/>
        <v>0</v>
      </c>
      <c r="BZ13" s="56">
        <f t="shared" si="10"/>
        <v>0</v>
      </c>
      <c r="CA13" s="56">
        <f t="shared" si="10"/>
        <v>0</v>
      </c>
      <c r="CB13" s="56">
        <f t="shared" si="10"/>
        <v>0</v>
      </c>
      <c r="CC13" s="56">
        <f t="shared" si="10"/>
        <v>0</v>
      </c>
      <c r="CD13" s="56">
        <f t="shared" si="10"/>
        <v>0</v>
      </c>
      <c r="CE13" s="56">
        <f t="shared" si="10"/>
        <v>0</v>
      </c>
      <c r="CF13" s="56">
        <f t="shared" si="10"/>
        <v>0</v>
      </c>
      <c r="CG13" s="56">
        <f t="shared" si="10"/>
        <v>0</v>
      </c>
      <c r="CH13" s="56">
        <f t="shared" si="10"/>
        <v>0</v>
      </c>
      <c r="CI13" s="56">
        <f t="shared" si="10"/>
        <v>0</v>
      </c>
      <c r="CJ13" s="56">
        <f t="shared" si="10"/>
        <v>0</v>
      </c>
      <c r="CK13" s="56">
        <f t="shared" si="10"/>
        <v>0</v>
      </c>
      <c r="CL13" s="56">
        <f t="shared" si="10"/>
        <v>0</v>
      </c>
      <c r="CM13" s="56">
        <f t="shared" si="10"/>
        <v>0</v>
      </c>
      <c r="CN13" s="56">
        <f t="shared" si="10"/>
        <v>0</v>
      </c>
      <c r="CO13" s="56">
        <f t="shared" si="10"/>
        <v>0</v>
      </c>
      <c r="CP13" s="56">
        <f t="shared" si="10"/>
        <v>0</v>
      </c>
      <c r="CQ13" s="56">
        <f t="shared" si="10"/>
        <v>0</v>
      </c>
      <c r="CR13" s="56">
        <f t="shared" si="10"/>
        <v>90</v>
      </c>
      <c r="CS13" s="56">
        <f t="shared" si="10"/>
        <v>0</v>
      </c>
      <c r="CT13" s="56">
        <f t="shared" si="10"/>
        <v>0</v>
      </c>
      <c r="CU13" s="56">
        <f t="shared" si="10"/>
        <v>0</v>
      </c>
      <c r="CV13" s="56">
        <f t="shared" si="10"/>
        <v>0</v>
      </c>
      <c r="CW13" s="56">
        <f t="shared" si="10"/>
        <v>90</v>
      </c>
      <c r="CX13" s="56">
        <f t="shared" si="10"/>
        <v>90</v>
      </c>
      <c r="CY13" s="56">
        <f t="shared" si="10"/>
        <v>0</v>
      </c>
      <c r="CZ13" s="56">
        <f t="shared" si="10"/>
        <v>0</v>
      </c>
      <c r="DA13" s="56">
        <f t="shared" si="10"/>
        <v>0</v>
      </c>
      <c r="DB13" s="56">
        <f t="shared" si="10"/>
        <v>0</v>
      </c>
      <c r="DC13" s="56">
        <f t="shared" si="10"/>
        <v>0</v>
      </c>
      <c r="DD13" s="56">
        <f t="shared" si="10"/>
        <v>0</v>
      </c>
      <c r="DE13" s="56">
        <f t="shared" si="10"/>
        <v>0</v>
      </c>
      <c r="DF13" s="56">
        <f t="shared" si="10"/>
        <v>0</v>
      </c>
      <c r="DG13" s="56">
        <f t="shared" si="10"/>
        <v>0</v>
      </c>
      <c r="DH13" s="56">
        <f t="shared" si="10"/>
        <v>0</v>
      </c>
      <c r="DI13" s="56">
        <f t="shared" si="10"/>
        <v>0</v>
      </c>
      <c r="DJ13" s="56">
        <f t="shared" si="10"/>
        <v>0</v>
      </c>
      <c r="DK13" s="56">
        <f t="shared" si="10"/>
        <v>0</v>
      </c>
      <c r="DL13" s="56">
        <f t="shared" si="10"/>
        <v>0</v>
      </c>
      <c r="DM13" s="56">
        <f t="shared" si="10"/>
        <v>0</v>
      </c>
      <c r="DN13" s="56">
        <f t="shared" si="10"/>
        <v>0</v>
      </c>
      <c r="DO13" s="56">
        <f t="shared" si="10"/>
        <v>0</v>
      </c>
      <c r="DP13" s="56">
        <f t="shared" si="10"/>
        <v>0</v>
      </c>
      <c r="DQ13" s="56">
        <f t="shared" si="10"/>
        <v>0</v>
      </c>
      <c r="DR13" s="56">
        <f t="shared" si="10"/>
        <v>0</v>
      </c>
      <c r="DS13" s="56">
        <f t="shared" si="10"/>
        <v>0</v>
      </c>
      <c r="DT13" s="56">
        <f t="shared" si="10"/>
        <v>0</v>
      </c>
      <c r="DU13" s="56">
        <f t="shared" si="10"/>
        <v>0</v>
      </c>
      <c r="DV13" s="56">
        <f t="shared" si="10"/>
        <v>0</v>
      </c>
      <c r="DW13" s="56">
        <f t="shared" si="10"/>
        <v>0</v>
      </c>
      <c r="DX13" s="56">
        <f t="shared" si="10"/>
        <v>0</v>
      </c>
      <c r="DY13" s="56">
        <f t="shared" si="10"/>
        <v>0</v>
      </c>
      <c r="DZ13" s="56">
        <f t="shared" si="10"/>
        <v>0</v>
      </c>
      <c r="EA13" s="56">
        <f t="shared" si="10"/>
        <v>0</v>
      </c>
      <c r="EB13" s="56">
        <f t="shared" si="10"/>
        <v>0</v>
      </c>
      <c r="EC13" s="56">
        <f t="shared" ref="EC13:GB13" si="11">EC14</f>
        <v>0</v>
      </c>
      <c r="ED13" s="56">
        <f t="shared" si="11"/>
        <v>0</v>
      </c>
      <c r="EE13" s="56">
        <f t="shared" si="11"/>
        <v>0</v>
      </c>
      <c r="EF13" s="56">
        <f t="shared" si="11"/>
        <v>0</v>
      </c>
      <c r="EG13" s="56">
        <f t="shared" si="11"/>
        <v>0</v>
      </c>
      <c r="EH13" s="56">
        <f t="shared" si="11"/>
        <v>0</v>
      </c>
      <c r="EI13" s="56">
        <f t="shared" si="11"/>
        <v>0</v>
      </c>
      <c r="EJ13" s="56">
        <f t="shared" si="11"/>
        <v>0</v>
      </c>
      <c r="EK13" s="56">
        <f t="shared" si="11"/>
        <v>0</v>
      </c>
      <c r="EL13" s="56">
        <f t="shared" si="11"/>
        <v>0</v>
      </c>
      <c r="EM13" s="56">
        <f t="shared" si="11"/>
        <v>0</v>
      </c>
      <c r="EN13" s="56">
        <f t="shared" si="11"/>
        <v>0</v>
      </c>
      <c r="EO13" s="56">
        <f t="shared" si="11"/>
        <v>0</v>
      </c>
      <c r="EP13" s="56">
        <f t="shared" si="11"/>
        <v>0</v>
      </c>
      <c r="EQ13" s="56">
        <f t="shared" si="11"/>
        <v>0</v>
      </c>
      <c r="ER13" s="56">
        <f t="shared" si="11"/>
        <v>0</v>
      </c>
      <c r="ES13" s="56">
        <f t="shared" si="11"/>
        <v>0</v>
      </c>
      <c r="ET13" s="56">
        <f t="shared" si="11"/>
        <v>0</v>
      </c>
      <c r="EU13" s="56">
        <f t="shared" si="11"/>
        <v>0</v>
      </c>
      <c r="EV13" s="56">
        <f t="shared" si="11"/>
        <v>0</v>
      </c>
      <c r="EW13" s="56">
        <f t="shared" si="11"/>
        <v>0</v>
      </c>
      <c r="EX13" s="56">
        <f t="shared" si="11"/>
        <v>0</v>
      </c>
      <c r="EY13" s="56">
        <f t="shared" si="11"/>
        <v>0</v>
      </c>
      <c r="EZ13" s="56">
        <f t="shared" si="11"/>
        <v>0</v>
      </c>
      <c r="FA13" s="56">
        <f t="shared" si="11"/>
        <v>0</v>
      </c>
      <c r="FB13" s="56">
        <f t="shared" si="11"/>
        <v>0</v>
      </c>
      <c r="FC13" s="56">
        <f t="shared" si="11"/>
        <v>0</v>
      </c>
      <c r="FD13" s="56">
        <f t="shared" si="11"/>
        <v>0</v>
      </c>
      <c r="FE13" s="56">
        <f t="shared" si="11"/>
        <v>0</v>
      </c>
      <c r="FF13" s="56">
        <f t="shared" si="11"/>
        <v>0</v>
      </c>
      <c r="FG13" s="56">
        <f t="shared" si="11"/>
        <v>0</v>
      </c>
      <c r="FH13" s="56">
        <f t="shared" si="11"/>
        <v>0</v>
      </c>
      <c r="FI13" s="56">
        <f t="shared" si="11"/>
        <v>0</v>
      </c>
      <c r="FJ13" s="56">
        <f t="shared" si="11"/>
        <v>0</v>
      </c>
      <c r="FK13" s="56">
        <f t="shared" si="11"/>
        <v>0</v>
      </c>
      <c r="FL13" s="56">
        <f t="shared" si="11"/>
        <v>0</v>
      </c>
      <c r="FM13" s="56">
        <f t="shared" si="11"/>
        <v>0</v>
      </c>
      <c r="FN13" s="56">
        <f t="shared" si="11"/>
        <v>0</v>
      </c>
      <c r="FO13" s="56">
        <f t="shared" si="11"/>
        <v>0</v>
      </c>
      <c r="FP13" s="56">
        <f t="shared" si="11"/>
        <v>0</v>
      </c>
      <c r="FQ13" s="56">
        <f t="shared" si="11"/>
        <v>0</v>
      </c>
      <c r="FR13" s="56">
        <f t="shared" si="11"/>
        <v>0</v>
      </c>
      <c r="FS13" s="56">
        <f t="shared" si="11"/>
        <v>0</v>
      </c>
      <c r="FT13" s="56">
        <f t="shared" si="11"/>
        <v>0</v>
      </c>
      <c r="FU13" s="56">
        <f t="shared" si="11"/>
        <v>0</v>
      </c>
      <c r="FV13" s="56">
        <f t="shared" si="11"/>
        <v>0</v>
      </c>
      <c r="FW13" s="56">
        <f t="shared" si="11"/>
        <v>0</v>
      </c>
      <c r="FX13" s="56">
        <f t="shared" si="11"/>
        <v>0</v>
      </c>
      <c r="FY13" s="56">
        <f t="shared" si="11"/>
        <v>0</v>
      </c>
      <c r="FZ13" s="56">
        <f t="shared" si="11"/>
        <v>0</v>
      </c>
      <c r="GA13" s="56">
        <f t="shared" si="11"/>
        <v>0</v>
      </c>
      <c r="GB13" s="56">
        <f t="shared" si="11"/>
        <v>90</v>
      </c>
    </row>
    <row r="14" spans="1:184" ht="15.75">
      <c r="A14" s="21"/>
      <c r="B14" s="21"/>
      <c r="C14" s="21" t="s">
        <v>212</v>
      </c>
      <c r="D14" s="42">
        <f>D9+D12+D10</f>
        <v>0</v>
      </c>
      <c r="E14" s="42">
        <f t="shared" ref="E14:BP14" si="12">E9+E12+E10</f>
        <v>0</v>
      </c>
      <c r="F14" s="42">
        <f t="shared" si="12"/>
        <v>0</v>
      </c>
      <c r="G14" s="42">
        <f t="shared" si="12"/>
        <v>0</v>
      </c>
      <c r="H14" s="42">
        <f t="shared" si="12"/>
        <v>0</v>
      </c>
      <c r="I14" s="42">
        <f t="shared" si="12"/>
        <v>0</v>
      </c>
      <c r="J14" s="42">
        <f t="shared" si="12"/>
        <v>0</v>
      </c>
      <c r="K14" s="42">
        <f t="shared" si="12"/>
        <v>0</v>
      </c>
      <c r="L14" s="42">
        <f t="shared" si="12"/>
        <v>0</v>
      </c>
      <c r="M14" s="42">
        <f t="shared" si="12"/>
        <v>0</v>
      </c>
      <c r="N14" s="42">
        <f t="shared" si="12"/>
        <v>0</v>
      </c>
      <c r="O14" s="42">
        <f t="shared" si="12"/>
        <v>0</v>
      </c>
      <c r="P14" s="42">
        <f t="shared" si="12"/>
        <v>0</v>
      </c>
      <c r="Q14" s="42">
        <f t="shared" si="12"/>
        <v>0</v>
      </c>
      <c r="R14" s="42">
        <f t="shared" si="12"/>
        <v>0</v>
      </c>
      <c r="S14" s="42">
        <f t="shared" si="12"/>
        <v>0</v>
      </c>
      <c r="T14" s="42">
        <f t="shared" si="12"/>
        <v>0</v>
      </c>
      <c r="U14" s="42">
        <f t="shared" si="12"/>
        <v>0</v>
      </c>
      <c r="V14" s="42">
        <f t="shared" si="12"/>
        <v>0</v>
      </c>
      <c r="W14" s="42">
        <f t="shared" si="12"/>
        <v>0</v>
      </c>
      <c r="X14" s="42">
        <f t="shared" si="12"/>
        <v>0</v>
      </c>
      <c r="Y14" s="42">
        <f t="shared" si="12"/>
        <v>0</v>
      </c>
      <c r="Z14" s="42">
        <f t="shared" si="12"/>
        <v>0</v>
      </c>
      <c r="AA14" s="42">
        <f t="shared" si="12"/>
        <v>0</v>
      </c>
      <c r="AB14" s="42">
        <f t="shared" si="12"/>
        <v>0</v>
      </c>
      <c r="AC14" s="42">
        <f t="shared" si="12"/>
        <v>0</v>
      </c>
      <c r="AD14" s="42">
        <f t="shared" si="12"/>
        <v>0</v>
      </c>
      <c r="AE14" s="42">
        <f t="shared" si="12"/>
        <v>0</v>
      </c>
      <c r="AF14" s="42">
        <f t="shared" si="12"/>
        <v>0</v>
      </c>
      <c r="AG14" s="42">
        <f t="shared" si="12"/>
        <v>0</v>
      </c>
      <c r="AH14" s="42">
        <f t="shared" si="12"/>
        <v>0</v>
      </c>
      <c r="AI14" s="42">
        <f t="shared" si="12"/>
        <v>0</v>
      </c>
      <c r="AJ14" s="42">
        <f t="shared" si="12"/>
        <v>0</v>
      </c>
      <c r="AK14" s="42">
        <f t="shared" si="12"/>
        <v>0</v>
      </c>
      <c r="AL14" s="42">
        <f t="shared" si="12"/>
        <v>0</v>
      </c>
      <c r="AM14" s="42">
        <f t="shared" si="12"/>
        <v>0</v>
      </c>
      <c r="AN14" s="42">
        <f t="shared" si="12"/>
        <v>0</v>
      </c>
      <c r="AO14" s="42">
        <f t="shared" si="12"/>
        <v>0</v>
      </c>
      <c r="AP14" s="42">
        <f t="shared" si="12"/>
        <v>0</v>
      </c>
      <c r="AQ14" s="42">
        <f t="shared" si="12"/>
        <v>0</v>
      </c>
      <c r="AR14" s="42">
        <f t="shared" si="12"/>
        <v>0</v>
      </c>
      <c r="AS14" s="42">
        <f t="shared" si="12"/>
        <v>0</v>
      </c>
      <c r="AT14" s="42">
        <f t="shared" si="12"/>
        <v>0</v>
      </c>
      <c r="AU14" s="42">
        <f t="shared" si="12"/>
        <v>0</v>
      </c>
      <c r="AV14" s="42">
        <f t="shared" si="12"/>
        <v>0</v>
      </c>
      <c r="AW14" s="42">
        <f t="shared" si="12"/>
        <v>0</v>
      </c>
      <c r="AX14" s="42">
        <f t="shared" si="12"/>
        <v>0</v>
      </c>
      <c r="AY14" s="42">
        <f t="shared" si="12"/>
        <v>0</v>
      </c>
      <c r="AZ14" s="42">
        <f t="shared" si="12"/>
        <v>0</v>
      </c>
      <c r="BA14" s="42">
        <f t="shared" si="12"/>
        <v>0</v>
      </c>
      <c r="BB14" s="42">
        <f t="shared" si="12"/>
        <v>0</v>
      </c>
      <c r="BC14" s="42">
        <f t="shared" si="12"/>
        <v>0</v>
      </c>
      <c r="BD14" s="42">
        <f t="shared" si="12"/>
        <v>0</v>
      </c>
      <c r="BE14" s="42">
        <f t="shared" si="12"/>
        <v>0</v>
      </c>
      <c r="BF14" s="42">
        <f t="shared" si="12"/>
        <v>0</v>
      </c>
      <c r="BG14" s="42">
        <f t="shared" si="12"/>
        <v>0</v>
      </c>
      <c r="BH14" s="42">
        <f t="shared" si="12"/>
        <v>0</v>
      </c>
      <c r="BI14" s="42">
        <f t="shared" si="12"/>
        <v>0</v>
      </c>
      <c r="BJ14" s="42">
        <f t="shared" si="12"/>
        <v>0</v>
      </c>
      <c r="BK14" s="42">
        <f t="shared" si="12"/>
        <v>0</v>
      </c>
      <c r="BL14" s="42">
        <f t="shared" si="12"/>
        <v>0</v>
      </c>
      <c r="BM14" s="42">
        <f t="shared" si="12"/>
        <v>0</v>
      </c>
      <c r="BN14" s="42">
        <f t="shared" si="12"/>
        <v>0</v>
      </c>
      <c r="BO14" s="42">
        <f t="shared" si="12"/>
        <v>0</v>
      </c>
      <c r="BP14" s="42">
        <f t="shared" si="12"/>
        <v>0</v>
      </c>
      <c r="BQ14" s="42">
        <f t="shared" ref="BQ14:EB14" si="13">BQ9+BQ12+BQ10</f>
        <v>0</v>
      </c>
      <c r="BR14" s="42">
        <f t="shared" si="13"/>
        <v>0</v>
      </c>
      <c r="BS14" s="42">
        <f t="shared" si="13"/>
        <v>0</v>
      </c>
      <c r="BT14" s="42">
        <f t="shared" si="13"/>
        <v>0</v>
      </c>
      <c r="BU14" s="42">
        <f t="shared" si="13"/>
        <v>0</v>
      </c>
      <c r="BV14" s="42">
        <f t="shared" si="13"/>
        <v>0</v>
      </c>
      <c r="BW14" s="42">
        <f t="shared" si="13"/>
        <v>0</v>
      </c>
      <c r="BX14" s="42">
        <f t="shared" si="13"/>
        <v>0</v>
      </c>
      <c r="BY14" s="42">
        <f t="shared" si="13"/>
        <v>0</v>
      </c>
      <c r="BZ14" s="42">
        <f t="shared" si="13"/>
        <v>0</v>
      </c>
      <c r="CA14" s="42">
        <f t="shared" si="13"/>
        <v>0</v>
      </c>
      <c r="CB14" s="42">
        <f t="shared" si="13"/>
        <v>0</v>
      </c>
      <c r="CC14" s="42">
        <f t="shared" si="13"/>
        <v>0</v>
      </c>
      <c r="CD14" s="42">
        <f t="shared" si="13"/>
        <v>0</v>
      </c>
      <c r="CE14" s="42">
        <f t="shared" si="13"/>
        <v>0</v>
      </c>
      <c r="CF14" s="42">
        <f t="shared" si="13"/>
        <v>0</v>
      </c>
      <c r="CG14" s="42">
        <f t="shared" si="13"/>
        <v>0</v>
      </c>
      <c r="CH14" s="42">
        <f t="shared" si="13"/>
        <v>0</v>
      </c>
      <c r="CI14" s="42">
        <f t="shared" si="13"/>
        <v>0</v>
      </c>
      <c r="CJ14" s="42">
        <f t="shared" si="13"/>
        <v>0</v>
      </c>
      <c r="CK14" s="42">
        <f t="shared" si="13"/>
        <v>0</v>
      </c>
      <c r="CL14" s="42">
        <f t="shared" si="13"/>
        <v>0</v>
      </c>
      <c r="CM14" s="42">
        <f t="shared" si="13"/>
        <v>0</v>
      </c>
      <c r="CN14" s="42">
        <f t="shared" si="13"/>
        <v>0</v>
      </c>
      <c r="CO14" s="42">
        <f t="shared" si="13"/>
        <v>0</v>
      </c>
      <c r="CP14" s="42">
        <f t="shared" si="13"/>
        <v>0</v>
      </c>
      <c r="CQ14" s="42">
        <f t="shared" si="13"/>
        <v>0</v>
      </c>
      <c r="CR14" s="42">
        <f t="shared" si="13"/>
        <v>90</v>
      </c>
      <c r="CS14" s="42">
        <f t="shared" si="13"/>
        <v>0</v>
      </c>
      <c r="CT14" s="42">
        <f t="shared" si="13"/>
        <v>0</v>
      </c>
      <c r="CU14" s="42">
        <f t="shared" si="13"/>
        <v>0</v>
      </c>
      <c r="CV14" s="42">
        <f t="shared" si="13"/>
        <v>0</v>
      </c>
      <c r="CW14" s="42">
        <f t="shared" si="13"/>
        <v>90</v>
      </c>
      <c r="CX14" s="42">
        <f t="shared" si="13"/>
        <v>90</v>
      </c>
      <c r="CY14" s="42">
        <f t="shared" si="13"/>
        <v>0</v>
      </c>
      <c r="CZ14" s="42">
        <f t="shared" si="13"/>
        <v>0</v>
      </c>
      <c r="DA14" s="42">
        <f t="shared" si="13"/>
        <v>0</v>
      </c>
      <c r="DB14" s="42">
        <f t="shared" si="13"/>
        <v>0</v>
      </c>
      <c r="DC14" s="42">
        <f t="shared" si="13"/>
        <v>0</v>
      </c>
      <c r="DD14" s="42">
        <f t="shared" si="13"/>
        <v>0</v>
      </c>
      <c r="DE14" s="42">
        <f t="shared" si="13"/>
        <v>0</v>
      </c>
      <c r="DF14" s="42">
        <f t="shared" si="13"/>
        <v>0</v>
      </c>
      <c r="DG14" s="42">
        <f t="shared" si="13"/>
        <v>0</v>
      </c>
      <c r="DH14" s="42">
        <f t="shared" si="13"/>
        <v>0</v>
      </c>
      <c r="DI14" s="42">
        <f t="shared" si="13"/>
        <v>0</v>
      </c>
      <c r="DJ14" s="42">
        <f t="shared" si="13"/>
        <v>0</v>
      </c>
      <c r="DK14" s="42">
        <f t="shared" si="13"/>
        <v>0</v>
      </c>
      <c r="DL14" s="42">
        <f t="shared" si="13"/>
        <v>0</v>
      </c>
      <c r="DM14" s="42">
        <f t="shared" si="13"/>
        <v>0</v>
      </c>
      <c r="DN14" s="42">
        <f t="shared" si="13"/>
        <v>0</v>
      </c>
      <c r="DO14" s="42">
        <f t="shared" si="13"/>
        <v>0</v>
      </c>
      <c r="DP14" s="42">
        <f t="shared" si="13"/>
        <v>0</v>
      </c>
      <c r="DQ14" s="42">
        <f t="shared" si="13"/>
        <v>0</v>
      </c>
      <c r="DR14" s="42">
        <f t="shared" si="13"/>
        <v>0</v>
      </c>
      <c r="DS14" s="42">
        <f t="shared" si="13"/>
        <v>0</v>
      </c>
      <c r="DT14" s="42">
        <f t="shared" si="13"/>
        <v>0</v>
      </c>
      <c r="DU14" s="42">
        <f t="shared" si="13"/>
        <v>0</v>
      </c>
      <c r="DV14" s="42">
        <f t="shared" si="13"/>
        <v>0</v>
      </c>
      <c r="DW14" s="42">
        <f t="shared" si="13"/>
        <v>0</v>
      </c>
      <c r="DX14" s="42">
        <f t="shared" si="13"/>
        <v>0</v>
      </c>
      <c r="DY14" s="42">
        <f t="shared" si="13"/>
        <v>0</v>
      </c>
      <c r="DZ14" s="42">
        <f t="shared" si="13"/>
        <v>0</v>
      </c>
      <c r="EA14" s="42">
        <f t="shared" si="13"/>
        <v>0</v>
      </c>
      <c r="EB14" s="42">
        <f t="shared" si="13"/>
        <v>0</v>
      </c>
      <c r="EC14" s="42">
        <f t="shared" ref="EC14:GB14" si="14">EC9+EC12+EC10</f>
        <v>0</v>
      </c>
      <c r="ED14" s="42">
        <f t="shared" si="14"/>
        <v>0</v>
      </c>
      <c r="EE14" s="42">
        <f t="shared" si="14"/>
        <v>0</v>
      </c>
      <c r="EF14" s="42">
        <f t="shared" si="14"/>
        <v>0</v>
      </c>
      <c r="EG14" s="42">
        <f t="shared" si="14"/>
        <v>0</v>
      </c>
      <c r="EH14" s="42">
        <f t="shared" si="14"/>
        <v>0</v>
      </c>
      <c r="EI14" s="42">
        <f t="shared" si="14"/>
        <v>0</v>
      </c>
      <c r="EJ14" s="42">
        <f t="shared" si="14"/>
        <v>0</v>
      </c>
      <c r="EK14" s="42">
        <f t="shared" si="14"/>
        <v>0</v>
      </c>
      <c r="EL14" s="42">
        <f t="shared" si="14"/>
        <v>0</v>
      </c>
      <c r="EM14" s="42">
        <f t="shared" si="14"/>
        <v>0</v>
      </c>
      <c r="EN14" s="42">
        <f t="shared" si="14"/>
        <v>0</v>
      </c>
      <c r="EO14" s="42">
        <f t="shared" si="14"/>
        <v>0</v>
      </c>
      <c r="EP14" s="42">
        <f t="shared" si="14"/>
        <v>0</v>
      </c>
      <c r="EQ14" s="42">
        <f t="shared" si="14"/>
        <v>0</v>
      </c>
      <c r="ER14" s="42">
        <f t="shared" si="14"/>
        <v>0</v>
      </c>
      <c r="ES14" s="42">
        <f t="shared" si="14"/>
        <v>0</v>
      </c>
      <c r="ET14" s="42">
        <f t="shared" si="14"/>
        <v>0</v>
      </c>
      <c r="EU14" s="42">
        <f t="shared" si="14"/>
        <v>0</v>
      </c>
      <c r="EV14" s="42">
        <f t="shared" si="14"/>
        <v>0</v>
      </c>
      <c r="EW14" s="42">
        <f t="shared" si="14"/>
        <v>0</v>
      </c>
      <c r="EX14" s="42">
        <f t="shared" si="14"/>
        <v>0</v>
      </c>
      <c r="EY14" s="42">
        <f t="shared" si="14"/>
        <v>0</v>
      </c>
      <c r="EZ14" s="42">
        <f t="shared" si="14"/>
        <v>0</v>
      </c>
      <c r="FA14" s="42">
        <f t="shared" si="14"/>
        <v>0</v>
      </c>
      <c r="FB14" s="42">
        <f t="shared" si="14"/>
        <v>0</v>
      </c>
      <c r="FC14" s="42">
        <f t="shared" si="14"/>
        <v>0</v>
      </c>
      <c r="FD14" s="42">
        <f t="shared" si="14"/>
        <v>0</v>
      </c>
      <c r="FE14" s="42">
        <f t="shared" si="14"/>
        <v>0</v>
      </c>
      <c r="FF14" s="42">
        <f t="shared" si="14"/>
        <v>0</v>
      </c>
      <c r="FG14" s="42">
        <f t="shared" si="14"/>
        <v>0</v>
      </c>
      <c r="FH14" s="42">
        <f t="shared" si="14"/>
        <v>0</v>
      </c>
      <c r="FI14" s="42">
        <f t="shared" si="14"/>
        <v>0</v>
      </c>
      <c r="FJ14" s="42">
        <f t="shared" si="14"/>
        <v>0</v>
      </c>
      <c r="FK14" s="42">
        <f t="shared" si="14"/>
        <v>0</v>
      </c>
      <c r="FL14" s="42">
        <f t="shared" si="14"/>
        <v>0</v>
      </c>
      <c r="FM14" s="42">
        <f t="shared" si="14"/>
        <v>0</v>
      </c>
      <c r="FN14" s="42">
        <f t="shared" si="14"/>
        <v>0</v>
      </c>
      <c r="FO14" s="42">
        <f t="shared" si="14"/>
        <v>0</v>
      </c>
      <c r="FP14" s="42">
        <f t="shared" si="14"/>
        <v>0</v>
      </c>
      <c r="FQ14" s="42">
        <f t="shared" si="14"/>
        <v>0</v>
      </c>
      <c r="FR14" s="42">
        <f t="shared" si="14"/>
        <v>0</v>
      </c>
      <c r="FS14" s="42">
        <f t="shared" si="14"/>
        <v>0</v>
      </c>
      <c r="FT14" s="42">
        <f t="shared" si="14"/>
        <v>0</v>
      </c>
      <c r="FU14" s="42">
        <f t="shared" si="14"/>
        <v>0</v>
      </c>
      <c r="FV14" s="42">
        <f t="shared" si="14"/>
        <v>0</v>
      </c>
      <c r="FW14" s="42">
        <f t="shared" si="14"/>
        <v>0</v>
      </c>
      <c r="FX14" s="42">
        <f t="shared" si="14"/>
        <v>0</v>
      </c>
      <c r="FY14" s="42">
        <f t="shared" si="14"/>
        <v>0</v>
      </c>
      <c r="FZ14" s="42">
        <f t="shared" si="14"/>
        <v>0</v>
      </c>
      <c r="GA14" s="42">
        <f t="shared" si="14"/>
        <v>0</v>
      </c>
      <c r="GB14" s="42">
        <f t="shared" si="14"/>
        <v>90</v>
      </c>
    </row>
    <row r="15" spans="1:184" ht="18.75">
      <c r="A15" s="21"/>
      <c r="B15" s="21"/>
      <c r="C15" s="57" t="s">
        <v>216</v>
      </c>
      <c r="D15" s="58">
        <f t="shared" ref="D15:AI15" si="15">D13-D7</f>
        <v>0</v>
      </c>
      <c r="E15" s="58">
        <f t="shared" si="15"/>
        <v>0</v>
      </c>
      <c r="F15" s="58">
        <f t="shared" si="15"/>
        <v>0</v>
      </c>
      <c r="G15" s="58">
        <f t="shared" si="15"/>
        <v>0</v>
      </c>
      <c r="H15" s="58">
        <f t="shared" si="15"/>
        <v>0</v>
      </c>
      <c r="I15" s="58">
        <f t="shared" si="15"/>
        <v>0</v>
      </c>
      <c r="J15" s="58">
        <f t="shared" si="15"/>
        <v>0</v>
      </c>
      <c r="K15" s="58">
        <f t="shared" si="15"/>
        <v>0</v>
      </c>
      <c r="L15" s="58">
        <f t="shared" si="15"/>
        <v>0</v>
      </c>
      <c r="M15" s="58">
        <f t="shared" si="15"/>
        <v>0</v>
      </c>
      <c r="N15" s="58">
        <f t="shared" si="15"/>
        <v>0</v>
      </c>
      <c r="O15" s="58">
        <f t="shared" si="15"/>
        <v>0</v>
      </c>
      <c r="P15" s="58">
        <f t="shared" si="15"/>
        <v>0</v>
      </c>
      <c r="Q15" s="58">
        <f t="shared" si="15"/>
        <v>0</v>
      </c>
      <c r="R15" s="58">
        <f t="shared" si="15"/>
        <v>0</v>
      </c>
      <c r="S15" s="58">
        <f t="shared" si="15"/>
        <v>0</v>
      </c>
      <c r="T15" s="58">
        <f t="shared" si="15"/>
        <v>0</v>
      </c>
      <c r="U15" s="58">
        <f t="shared" si="15"/>
        <v>0</v>
      </c>
      <c r="V15" s="58">
        <f t="shared" si="15"/>
        <v>0</v>
      </c>
      <c r="W15" s="58">
        <f t="shared" si="15"/>
        <v>0</v>
      </c>
      <c r="X15" s="58">
        <f t="shared" si="15"/>
        <v>0</v>
      </c>
      <c r="Y15" s="58">
        <f t="shared" si="15"/>
        <v>0</v>
      </c>
      <c r="Z15" s="58">
        <f t="shared" si="15"/>
        <v>0</v>
      </c>
      <c r="AA15" s="58">
        <f t="shared" si="15"/>
        <v>0</v>
      </c>
      <c r="AB15" s="58">
        <f t="shared" si="15"/>
        <v>0</v>
      </c>
      <c r="AC15" s="58">
        <f t="shared" si="15"/>
        <v>0</v>
      </c>
      <c r="AD15" s="58">
        <f t="shared" si="15"/>
        <v>0</v>
      </c>
      <c r="AE15" s="58">
        <f t="shared" si="15"/>
        <v>0</v>
      </c>
      <c r="AF15" s="58">
        <f t="shared" si="15"/>
        <v>0</v>
      </c>
      <c r="AG15" s="58">
        <f t="shared" si="15"/>
        <v>0</v>
      </c>
      <c r="AH15" s="58">
        <f t="shared" si="15"/>
        <v>0</v>
      </c>
      <c r="AI15" s="58">
        <f t="shared" si="15"/>
        <v>0</v>
      </c>
      <c r="AJ15" s="58">
        <f t="shared" ref="AJ15:BO15" si="16">AJ13-AJ7</f>
        <v>0</v>
      </c>
      <c r="AK15" s="58">
        <f t="shared" si="16"/>
        <v>0</v>
      </c>
      <c r="AL15" s="58">
        <f t="shared" si="16"/>
        <v>0</v>
      </c>
      <c r="AM15" s="58">
        <f t="shared" si="16"/>
        <v>0</v>
      </c>
      <c r="AN15" s="58">
        <f t="shared" si="16"/>
        <v>0</v>
      </c>
      <c r="AO15" s="58">
        <f t="shared" si="16"/>
        <v>0</v>
      </c>
      <c r="AP15" s="58">
        <f t="shared" si="16"/>
        <v>0</v>
      </c>
      <c r="AQ15" s="58">
        <f t="shared" si="16"/>
        <v>0</v>
      </c>
      <c r="AR15" s="58">
        <f t="shared" si="16"/>
        <v>0</v>
      </c>
      <c r="AS15" s="58">
        <f t="shared" si="16"/>
        <v>0</v>
      </c>
      <c r="AT15" s="58">
        <f t="shared" si="16"/>
        <v>0</v>
      </c>
      <c r="AU15" s="58">
        <f t="shared" si="16"/>
        <v>0</v>
      </c>
      <c r="AV15" s="58">
        <f t="shared" si="16"/>
        <v>0</v>
      </c>
      <c r="AW15" s="58">
        <f t="shared" si="16"/>
        <v>0</v>
      </c>
      <c r="AX15" s="58">
        <f t="shared" si="16"/>
        <v>0</v>
      </c>
      <c r="AY15" s="58">
        <f t="shared" si="16"/>
        <v>0</v>
      </c>
      <c r="AZ15" s="58">
        <f t="shared" si="16"/>
        <v>0</v>
      </c>
      <c r="BA15" s="58">
        <f t="shared" si="16"/>
        <v>0</v>
      </c>
      <c r="BB15" s="58">
        <f t="shared" si="16"/>
        <v>0</v>
      </c>
      <c r="BC15" s="58">
        <f t="shared" si="16"/>
        <v>0</v>
      </c>
      <c r="BD15" s="58">
        <f t="shared" si="16"/>
        <v>0</v>
      </c>
      <c r="BE15" s="58">
        <f t="shared" si="16"/>
        <v>0</v>
      </c>
      <c r="BF15" s="58">
        <f t="shared" si="16"/>
        <v>0</v>
      </c>
      <c r="BG15" s="58">
        <f t="shared" si="16"/>
        <v>0</v>
      </c>
      <c r="BH15" s="58">
        <f t="shared" si="16"/>
        <v>0</v>
      </c>
      <c r="BI15" s="58">
        <f t="shared" si="16"/>
        <v>0</v>
      </c>
      <c r="BJ15" s="58">
        <f t="shared" si="16"/>
        <v>0</v>
      </c>
      <c r="BK15" s="58">
        <f t="shared" si="16"/>
        <v>0</v>
      </c>
      <c r="BL15" s="58">
        <f t="shared" si="16"/>
        <v>0</v>
      </c>
      <c r="BM15" s="58">
        <f t="shared" si="16"/>
        <v>0</v>
      </c>
      <c r="BN15" s="58">
        <f t="shared" si="16"/>
        <v>0</v>
      </c>
      <c r="BO15" s="58">
        <f t="shared" si="16"/>
        <v>0</v>
      </c>
      <c r="BP15" s="58">
        <f t="shared" ref="BP15:CU15" si="17">BP13-BP7</f>
        <v>0</v>
      </c>
      <c r="BQ15" s="58">
        <f t="shared" si="17"/>
        <v>0</v>
      </c>
      <c r="BR15" s="58">
        <f t="shared" si="17"/>
        <v>0</v>
      </c>
      <c r="BS15" s="58">
        <f t="shared" si="17"/>
        <v>0</v>
      </c>
      <c r="BT15" s="58">
        <f t="shared" si="17"/>
        <v>0</v>
      </c>
      <c r="BU15" s="58">
        <f t="shared" si="17"/>
        <v>0</v>
      </c>
      <c r="BV15" s="58">
        <f t="shared" si="17"/>
        <v>0</v>
      </c>
      <c r="BW15" s="58">
        <f t="shared" si="17"/>
        <v>0</v>
      </c>
      <c r="BX15" s="58">
        <f t="shared" si="17"/>
        <v>0</v>
      </c>
      <c r="BY15" s="58">
        <f t="shared" si="17"/>
        <v>0</v>
      </c>
      <c r="BZ15" s="58">
        <f t="shared" si="17"/>
        <v>0</v>
      </c>
      <c r="CA15" s="58">
        <f t="shared" si="17"/>
        <v>0</v>
      </c>
      <c r="CB15" s="58">
        <f t="shared" si="17"/>
        <v>0</v>
      </c>
      <c r="CC15" s="58">
        <f t="shared" si="17"/>
        <v>0</v>
      </c>
      <c r="CD15" s="58">
        <f t="shared" si="17"/>
        <v>0</v>
      </c>
      <c r="CE15" s="58">
        <f t="shared" si="17"/>
        <v>0</v>
      </c>
      <c r="CF15" s="58">
        <f t="shared" si="17"/>
        <v>0</v>
      </c>
      <c r="CG15" s="58">
        <f t="shared" si="17"/>
        <v>0</v>
      </c>
      <c r="CH15" s="58">
        <f t="shared" si="17"/>
        <v>0</v>
      </c>
      <c r="CI15" s="58">
        <f t="shared" si="17"/>
        <v>0</v>
      </c>
      <c r="CJ15" s="58">
        <f t="shared" si="17"/>
        <v>0</v>
      </c>
      <c r="CK15" s="58">
        <f t="shared" si="17"/>
        <v>0</v>
      </c>
      <c r="CL15" s="58">
        <f t="shared" si="17"/>
        <v>0</v>
      </c>
      <c r="CM15" s="58">
        <f t="shared" si="17"/>
        <v>0</v>
      </c>
      <c r="CN15" s="58">
        <f t="shared" si="17"/>
        <v>0</v>
      </c>
      <c r="CO15" s="58">
        <f t="shared" si="17"/>
        <v>0</v>
      </c>
      <c r="CP15" s="58">
        <f t="shared" si="17"/>
        <v>0</v>
      </c>
      <c r="CQ15" s="58">
        <f t="shared" si="17"/>
        <v>0</v>
      </c>
      <c r="CR15" s="58">
        <f t="shared" si="17"/>
        <v>0</v>
      </c>
      <c r="CS15" s="58">
        <f t="shared" si="17"/>
        <v>0</v>
      </c>
      <c r="CT15" s="58">
        <f t="shared" si="17"/>
        <v>0</v>
      </c>
      <c r="CU15" s="58">
        <f t="shared" si="17"/>
        <v>0</v>
      </c>
      <c r="CV15" s="58">
        <f t="shared" ref="CV15:EA15" si="18">CV13-CV7</f>
        <v>0</v>
      </c>
      <c r="CW15" s="58">
        <f t="shared" si="18"/>
        <v>0</v>
      </c>
      <c r="CX15" s="58">
        <f t="shared" si="18"/>
        <v>0</v>
      </c>
      <c r="CY15" s="58">
        <f t="shared" si="18"/>
        <v>0</v>
      </c>
      <c r="CZ15" s="58">
        <f t="shared" si="18"/>
        <v>0</v>
      </c>
      <c r="DA15" s="58">
        <f t="shared" si="18"/>
        <v>0</v>
      </c>
      <c r="DB15" s="58">
        <f t="shared" si="18"/>
        <v>0</v>
      </c>
      <c r="DC15" s="58">
        <f t="shared" si="18"/>
        <v>0</v>
      </c>
      <c r="DD15" s="58">
        <f t="shared" si="18"/>
        <v>0</v>
      </c>
      <c r="DE15" s="58">
        <f t="shared" si="18"/>
        <v>0</v>
      </c>
      <c r="DF15" s="58">
        <f t="shared" si="18"/>
        <v>0</v>
      </c>
      <c r="DG15" s="58">
        <f t="shared" si="18"/>
        <v>0</v>
      </c>
      <c r="DH15" s="58">
        <f t="shared" si="18"/>
        <v>0</v>
      </c>
      <c r="DI15" s="58">
        <f t="shared" si="18"/>
        <v>0</v>
      </c>
      <c r="DJ15" s="58">
        <f t="shared" si="18"/>
        <v>0</v>
      </c>
      <c r="DK15" s="58">
        <f t="shared" si="18"/>
        <v>0</v>
      </c>
      <c r="DL15" s="58">
        <f t="shared" si="18"/>
        <v>0</v>
      </c>
      <c r="DM15" s="58">
        <f t="shared" si="18"/>
        <v>0</v>
      </c>
      <c r="DN15" s="58">
        <f t="shared" si="18"/>
        <v>0</v>
      </c>
      <c r="DO15" s="58">
        <f t="shared" si="18"/>
        <v>0</v>
      </c>
      <c r="DP15" s="58">
        <f t="shared" si="18"/>
        <v>0</v>
      </c>
      <c r="DQ15" s="58">
        <f t="shared" si="18"/>
        <v>0</v>
      </c>
      <c r="DR15" s="58">
        <f t="shared" si="18"/>
        <v>0</v>
      </c>
      <c r="DS15" s="58">
        <f t="shared" si="18"/>
        <v>0</v>
      </c>
      <c r="DT15" s="58">
        <f t="shared" si="18"/>
        <v>0</v>
      </c>
      <c r="DU15" s="58">
        <f t="shared" si="18"/>
        <v>0</v>
      </c>
      <c r="DV15" s="58">
        <f t="shared" si="18"/>
        <v>0</v>
      </c>
      <c r="DW15" s="58">
        <f t="shared" si="18"/>
        <v>0</v>
      </c>
      <c r="DX15" s="58">
        <f t="shared" si="18"/>
        <v>0</v>
      </c>
      <c r="DY15" s="58">
        <f t="shared" si="18"/>
        <v>0</v>
      </c>
      <c r="DZ15" s="58">
        <f t="shared" si="18"/>
        <v>0</v>
      </c>
      <c r="EA15" s="58">
        <f t="shared" si="18"/>
        <v>0</v>
      </c>
      <c r="EB15" s="58">
        <f t="shared" ref="EB15:FG15" si="19">EB13-EB7</f>
        <v>0</v>
      </c>
      <c r="EC15" s="58">
        <f t="shared" si="19"/>
        <v>0</v>
      </c>
      <c r="ED15" s="58">
        <f t="shared" si="19"/>
        <v>0</v>
      </c>
      <c r="EE15" s="58">
        <f t="shared" si="19"/>
        <v>0</v>
      </c>
      <c r="EF15" s="58">
        <f t="shared" si="19"/>
        <v>0</v>
      </c>
      <c r="EG15" s="58">
        <f t="shared" si="19"/>
        <v>0</v>
      </c>
      <c r="EH15" s="58">
        <f t="shared" si="19"/>
        <v>0</v>
      </c>
      <c r="EI15" s="58">
        <f t="shared" si="19"/>
        <v>0</v>
      </c>
      <c r="EJ15" s="58">
        <f t="shared" si="19"/>
        <v>0</v>
      </c>
      <c r="EK15" s="58">
        <f t="shared" si="19"/>
        <v>0</v>
      </c>
      <c r="EL15" s="58">
        <f t="shared" si="19"/>
        <v>0</v>
      </c>
      <c r="EM15" s="58">
        <f t="shared" si="19"/>
        <v>0</v>
      </c>
      <c r="EN15" s="58">
        <f t="shared" si="19"/>
        <v>0</v>
      </c>
      <c r="EO15" s="58">
        <f t="shared" si="19"/>
        <v>0</v>
      </c>
      <c r="EP15" s="58">
        <f t="shared" si="19"/>
        <v>0</v>
      </c>
      <c r="EQ15" s="58">
        <f t="shared" si="19"/>
        <v>0</v>
      </c>
      <c r="ER15" s="58">
        <f t="shared" si="19"/>
        <v>0</v>
      </c>
      <c r="ES15" s="58">
        <f t="shared" si="19"/>
        <v>0</v>
      </c>
      <c r="ET15" s="58">
        <f t="shared" si="19"/>
        <v>0</v>
      </c>
      <c r="EU15" s="58">
        <f t="shared" si="19"/>
        <v>0</v>
      </c>
      <c r="EV15" s="58">
        <f t="shared" si="19"/>
        <v>0</v>
      </c>
      <c r="EW15" s="58">
        <f t="shared" si="19"/>
        <v>0</v>
      </c>
      <c r="EX15" s="58">
        <f t="shared" si="19"/>
        <v>0</v>
      </c>
      <c r="EY15" s="58">
        <f t="shared" si="19"/>
        <v>0</v>
      </c>
      <c r="EZ15" s="58">
        <f t="shared" si="19"/>
        <v>0</v>
      </c>
      <c r="FA15" s="58">
        <f t="shared" si="19"/>
        <v>0</v>
      </c>
      <c r="FB15" s="58">
        <f t="shared" si="19"/>
        <v>0</v>
      </c>
      <c r="FC15" s="58">
        <f t="shared" si="19"/>
        <v>0</v>
      </c>
      <c r="FD15" s="58">
        <f t="shared" si="19"/>
        <v>0</v>
      </c>
      <c r="FE15" s="58">
        <f t="shared" si="19"/>
        <v>0</v>
      </c>
      <c r="FF15" s="58">
        <f t="shared" si="19"/>
        <v>0</v>
      </c>
      <c r="FG15" s="58">
        <f t="shared" si="19"/>
        <v>0</v>
      </c>
      <c r="FH15" s="58">
        <f t="shared" ref="FH15:GB15" si="20">FH13-FH7</f>
        <v>0</v>
      </c>
      <c r="FI15" s="58">
        <f t="shared" si="20"/>
        <v>0</v>
      </c>
      <c r="FJ15" s="58">
        <f t="shared" si="20"/>
        <v>0</v>
      </c>
      <c r="FK15" s="58">
        <f t="shared" si="20"/>
        <v>0</v>
      </c>
      <c r="FL15" s="58">
        <f t="shared" si="20"/>
        <v>0</v>
      </c>
      <c r="FM15" s="58">
        <f t="shared" si="20"/>
        <v>0</v>
      </c>
      <c r="FN15" s="58">
        <f t="shared" si="20"/>
        <v>0</v>
      </c>
      <c r="FO15" s="58">
        <f t="shared" si="20"/>
        <v>0</v>
      </c>
      <c r="FP15" s="58">
        <f t="shared" si="20"/>
        <v>0</v>
      </c>
      <c r="FQ15" s="58">
        <f t="shared" si="20"/>
        <v>0</v>
      </c>
      <c r="FR15" s="58">
        <f t="shared" si="20"/>
        <v>0</v>
      </c>
      <c r="FS15" s="58">
        <f t="shared" si="20"/>
        <v>0</v>
      </c>
      <c r="FT15" s="58">
        <f t="shared" si="20"/>
        <v>0</v>
      </c>
      <c r="FU15" s="58">
        <f t="shared" si="20"/>
        <v>0</v>
      </c>
      <c r="FV15" s="58">
        <f t="shared" si="20"/>
        <v>0</v>
      </c>
      <c r="FW15" s="58">
        <f t="shared" si="20"/>
        <v>0</v>
      </c>
      <c r="FX15" s="58">
        <f t="shared" si="20"/>
        <v>0</v>
      </c>
      <c r="FY15" s="58">
        <f t="shared" si="20"/>
        <v>0</v>
      </c>
      <c r="FZ15" s="58">
        <f t="shared" si="20"/>
        <v>0</v>
      </c>
      <c r="GA15" s="58">
        <f t="shared" si="20"/>
        <v>0</v>
      </c>
      <c r="GB15" s="58">
        <f t="shared" si="20"/>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12:GB12 D9:GB10">
    <cfRule type="cellIs" dxfId="2"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B12"/>
  <sheetViews>
    <sheetView zoomScale="75" zoomScaleNormal="75" workbookViewId="0">
      <pane xSplit="3" ySplit="6" topLeftCell="FS7" activePane="bottomRight" state="frozen"/>
      <selection pane="topRight" activeCell="D1" sqref="D1"/>
      <selection pane="bottomLeft" activeCell="A7" sqref="A7"/>
      <selection pane="bottomRight"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302</v>
      </c>
      <c r="V1" s="4"/>
      <c r="AA1" s="2"/>
    </row>
    <row r="2" spans="1:184" ht="18">
      <c r="A2" s="1"/>
      <c r="D2" s="3"/>
      <c r="V2" s="4"/>
      <c r="AA2" s="2"/>
    </row>
    <row r="3" spans="1:184" ht="15.75" customHeight="1" thickBot="1">
      <c r="B3" s="1"/>
      <c r="D3" s="1"/>
      <c r="E3" s="1"/>
      <c r="J3" s="1"/>
      <c r="M3" s="1"/>
      <c r="V3" s="4"/>
      <c r="AA3" s="2"/>
    </row>
    <row r="4" spans="1:184" ht="16.5" customHeight="1" thickBot="1">
      <c r="A4" s="309" t="s">
        <v>0</v>
      </c>
      <c r="B4" s="309" t="s">
        <v>1</v>
      </c>
      <c r="C4" s="291" t="s">
        <v>2</v>
      </c>
      <c r="D4" s="291" t="s">
        <v>3</v>
      </c>
      <c r="E4" s="291" t="s">
        <v>4</v>
      </c>
      <c r="F4" s="291" t="s">
        <v>5</v>
      </c>
      <c r="G4" s="303" t="s">
        <v>6</v>
      </c>
      <c r="H4" s="305"/>
      <c r="I4" s="291" t="s">
        <v>7</v>
      </c>
      <c r="J4" s="291" t="s">
        <v>8</v>
      </c>
      <c r="K4" s="291" t="s">
        <v>9</v>
      </c>
      <c r="L4" s="303" t="s">
        <v>6</v>
      </c>
      <c r="M4" s="304"/>
      <c r="N4" s="304"/>
      <c r="O4" s="291" t="s">
        <v>10</v>
      </c>
      <c r="P4" s="303" t="s">
        <v>11</v>
      </c>
      <c r="Q4" s="304"/>
      <c r="R4" s="305"/>
      <c r="S4" s="291" t="s">
        <v>12</v>
      </c>
      <c r="T4" s="306" t="s">
        <v>6</v>
      </c>
      <c r="U4" s="307"/>
      <c r="V4" s="307"/>
      <c r="W4" s="307"/>
      <c r="X4" s="307"/>
      <c r="Y4" s="308"/>
      <c r="Z4" s="291" t="s">
        <v>13</v>
      </c>
      <c r="AA4" s="291" t="s">
        <v>14</v>
      </c>
      <c r="AB4" s="293" t="s">
        <v>11</v>
      </c>
      <c r="AC4" s="294"/>
      <c r="AD4" s="294"/>
      <c r="AE4" s="294"/>
      <c r="AF4" s="294"/>
      <c r="AG4" s="294"/>
      <c r="AH4" s="294"/>
      <c r="AI4" s="294"/>
      <c r="AJ4" s="294"/>
      <c r="AK4" s="294"/>
      <c r="AL4" s="294"/>
      <c r="AM4" s="294"/>
      <c r="AN4" s="294"/>
      <c r="AO4" s="294"/>
      <c r="AP4" s="294"/>
      <c r="AQ4" s="294"/>
      <c r="AR4" s="294"/>
      <c r="AS4" s="294"/>
      <c r="AT4" s="294"/>
      <c r="AU4" s="294"/>
      <c r="AV4" s="294"/>
      <c r="AW4" s="295"/>
      <c r="AX4" s="291" t="s">
        <v>15</v>
      </c>
      <c r="AY4" s="293" t="s">
        <v>6</v>
      </c>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1" t="s">
        <v>16</v>
      </c>
      <c r="CA4" s="291" t="s">
        <v>17</v>
      </c>
      <c r="CB4" s="24"/>
      <c r="CC4" s="24"/>
      <c r="CD4" s="24"/>
      <c r="CE4" s="24"/>
      <c r="CF4" s="24"/>
      <c r="CG4" s="291" t="s">
        <v>18</v>
      </c>
      <c r="CH4" s="301" t="s">
        <v>19</v>
      </c>
      <c r="CI4" s="306" t="s">
        <v>6</v>
      </c>
      <c r="CJ4" s="307"/>
      <c r="CK4" s="301" t="s">
        <v>20</v>
      </c>
      <c r="CL4" s="301" t="s">
        <v>21</v>
      </c>
      <c r="CM4" s="303" t="s">
        <v>6</v>
      </c>
      <c r="CN4" s="304"/>
      <c r="CO4" s="304"/>
      <c r="CP4" s="304"/>
      <c r="CQ4" s="305"/>
      <c r="CR4" s="291" t="s">
        <v>22</v>
      </c>
      <c r="CS4" s="293" t="s">
        <v>6</v>
      </c>
      <c r="CT4" s="294"/>
      <c r="CU4" s="294"/>
      <c r="CV4" s="294"/>
      <c r="CW4" s="294"/>
      <c r="CX4" s="294"/>
      <c r="CY4" s="295"/>
      <c r="CZ4" s="291" t="s">
        <v>5</v>
      </c>
      <c r="DA4" s="293" t="s">
        <v>6</v>
      </c>
      <c r="DB4" s="294"/>
      <c r="DC4" s="294"/>
      <c r="DD4" s="294"/>
      <c r="DE4" s="294"/>
      <c r="DF4" s="294"/>
      <c r="DG4" s="294"/>
      <c r="DH4" s="294"/>
      <c r="DI4" s="294"/>
      <c r="DJ4" s="294"/>
      <c r="DK4" s="294"/>
      <c r="DL4" s="294"/>
      <c r="DM4" s="294"/>
      <c r="DN4" s="294"/>
      <c r="DO4" s="294"/>
      <c r="DP4" s="294"/>
      <c r="DQ4" s="294"/>
      <c r="DR4" s="294"/>
      <c r="DS4" s="294"/>
      <c r="DT4" s="294"/>
      <c r="DU4" s="295"/>
      <c r="DV4" s="291" t="s">
        <v>23</v>
      </c>
      <c r="DW4" s="291" t="s">
        <v>24</v>
      </c>
      <c r="DX4" s="298" t="s">
        <v>6</v>
      </c>
      <c r="DY4" s="299"/>
      <c r="DZ4" s="299"/>
      <c r="EA4" s="299"/>
      <c r="EB4" s="299"/>
      <c r="EC4" s="299"/>
      <c r="ED4" s="299"/>
      <c r="EE4" s="299"/>
      <c r="EF4" s="299"/>
      <c r="EG4" s="299"/>
      <c r="EH4" s="299"/>
      <c r="EI4" s="299"/>
      <c r="EJ4" s="299"/>
      <c r="EK4" s="299"/>
      <c r="EL4" s="299"/>
      <c r="EM4" s="299"/>
      <c r="EN4" s="300"/>
      <c r="EO4" s="291" t="s">
        <v>25</v>
      </c>
      <c r="EP4" s="293" t="s">
        <v>26</v>
      </c>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5"/>
      <c r="GA4" s="291" t="s">
        <v>27</v>
      </c>
      <c r="GB4" s="296" t="s">
        <v>28</v>
      </c>
    </row>
    <row r="5" spans="1:184" ht="174" thickBot="1">
      <c r="A5" s="310"/>
      <c r="B5" s="311"/>
      <c r="C5" s="292"/>
      <c r="D5" s="292"/>
      <c r="E5" s="292"/>
      <c r="F5" s="292"/>
      <c r="G5" s="25" t="s">
        <v>29</v>
      </c>
      <c r="H5" s="25" t="s">
        <v>30</v>
      </c>
      <c r="I5" s="292"/>
      <c r="J5" s="292"/>
      <c r="K5" s="292"/>
      <c r="L5" s="70" t="s">
        <v>31</v>
      </c>
      <c r="M5" s="70" t="s">
        <v>32</v>
      </c>
      <c r="N5" s="70" t="s">
        <v>33</v>
      </c>
      <c r="O5" s="292"/>
      <c r="P5" s="70" t="s">
        <v>34</v>
      </c>
      <c r="Q5" s="70" t="s">
        <v>236</v>
      </c>
      <c r="R5" s="70" t="s">
        <v>235</v>
      </c>
      <c r="S5" s="292"/>
      <c r="T5" s="27" t="s">
        <v>35</v>
      </c>
      <c r="U5" s="28" t="s">
        <v>36</v>
      </c>
      <c r="V5" s="29" t="s">
        <v>37</v>
      </c>
      <c r="W5" s="28" t="s">
        <v>38</v>
      </c>
      <c r="X5" s="69" t="s">
        <v>39</v>
      </c>
      <c r="Y5" s="25" t="s">
        <v>40</v>
      </c>
      <c r="Z5" s="292"/>
      <c r="AA5" s="292"/>
      <c r="AB5" s="69" t="s">
        <v>41</v>
      </c>
      <c r="AC5" s="69" t="s">
        <v>237</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2"/>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2"/>
      <c r="CA5" s="292"/>
      <c r="CB5" s="35" t="s">
        <v>86</v>
      </c>
      <c r="CC5" s="70" t="s">
        <v>87</v>
      </c>
      <c r="CD5" s="70" t="s">
        <v>88</v>
      </c>
      <c r="CE5" s="70" t="s">
        <v>89</v>
      </c>
      <c r="CF5" s="70" t="s">
        <v>90</v>
      </c>
      <c r="CG5" s="292"/>
      <c r="CH5" s="302"/>
      <c r="CI5" s="69" t="s">
        <v>91</v>
      </c>
      <c r="CJ5" s="69" t="s">
        <v>92</v>
      </c>
      <c r="CK5" s="302"/>
      <c r="CL5" s="302"/>
      <c r="CM5" s="70" t="s">
        <v>93</v>
      </c>
      <c r="CN5" s="70" t="s">
        <v>94</v>
      </c>
      <c r="CO5" s="70" t="s">
        <v>95</v>
      </c>
      <c r="CP5" s="70" t="s">
        <v>96</v>
      </c>
      <c r="CQ5" s="70" t="s">
        <v>97</v>
      </c>
      <c r="CR5" s="292"/>
      <c r="CS5" s="66" t="s">
        <v>98</v>
      </c>
      <c r="CT5" s="70" t="s">
        <v>99</v>
      </c>
      <c r="CU5" s="70" t="s">
        <v>100</v>
      </c>
      <c r="CV5" s="70" t="s">
        <v>101</v>
      </c>
      <c r="CW5" s="66" t="s">
        <v>102</v>
      </c>
      <c r="CX5" s="70" t="s">
        <v>103</v>
      </c>
      <c r="CY5" s="66" t="s">
        <v>104</v>
      </c>
      <c r="CZ5" s="292"/>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2"/>
      <c r="DW5" s="292"/>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2"/>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2"/>
      <c r="GB5" s="297"/>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204</v>
      </c>
      <c r="B7" s="39" t="s">
        <v>238</v>
      </c>
      <c r="C7" s="60" t="s">
        <v>303</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15.75">
      <c r="A8" s="48" t="s">
        <v>204</v>
      </c>
      <c r="B8" s="48" t="s">
        <v>180</v>
      </c>
      <c r="C8" s="49" t="s">
        <v>205</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305</v>
      </c>
      <c r="C9" s="51" t="s">
        <v>304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306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9:GB9">
    <cfRule type="cellIs" dxfId="1"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vt:i4>
      </vt:variant>
    </vt:vector>
  </HeadingPairs>
  <TitlesOfParts>
    <vt:vector size="14" baseType="lpstr">
      <vt:lpstr>Местный бюджет</vt:lpstr>
      <vt:lpstr>Общегосударственные вопросы 01</vt:lpstr>
      <vt:lpstr>НАЦИОНАЛЬНАЯ ОБОРОНА 02</vt:lpstr>
      <vt:lpstr>Национальная безопасность 03</vt:lpstr>
      <vt:lpstr>НАЦИОНАЛЬНАЯ ЭКОНОМИКА 04</vt:lpstr>
      <vt:lpstr>ЖКХ 05</vt:lpstr>
      <vt:lpstr>КУЛЬТУРА 08</vt:lpstr>
      <vt:lpstr>Социальная политика 10</vt:lpstr>
      <vt:lpstr>ФИЗКУЛЬТУРА И СПОРТ 11</vt:lpstr>
      <vt:lpstr>Муниципальный долг 13</vt:lpstr>
      <vt:lpstr>Ведомственная</vt:lpstr>
      <vt:lpstr>Функциональная</vt:lpstr>
      <vt:lpstr>Программная</vt:lpstr>
      <vt:lpstr>Ведомственная!Область_печати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plan4</dc:creator>
  <cp:lastModifiedBy>kostenski</cp:lastModifiedBy>
  <cp:lastPrinted>2024-05-19T19:54:29Z</cp:lastPrinted>
  <dcterms:created xsi:type="dcterms:W3CDTF">2021-10-14T06:06:51Z</dcterms:created>
  <dcterms:modified xsi:type="dcterms:W3CDTF">2024-05-19T20:03:47Z</dcterms:modified>
</cp:coreProperties>
</file>